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QBS" sheetId="1" r:id="rId1"/>
    <sheet name="QPL" sheetId="2" r:id="rId2"/>
  </sheets>
  <definedNames/>
  <calcPr fullCalcOnLoad="1"/>
</workbook>
</file>

<file path=xl/sharedStrings.xml><?xml version="1.0" encoding="utf-8"?>
<sst xmlns="http://schemas.openxmlformats.org/spreadsheetml/2006/main" count="152" uniqueCount="126">
  <si>
    <t>MESB BERHAD</t>
  </si>
  <si>
    <t>Unaudited Consolidated Balance Sheet</t>
  </si>
  <si>
    <t>AS AT PRECEDING</t>
  </si>
  <si>
    <t xml:space="preserve">AS AT END OF </t>
  </si>
  <si>
    <t xml:space="preserve">FINANCIAL </t>
  </si>
  <si>
    <t>CURRENT QUARTER</t>
  </si>
  <si>
    <t>YEAR ENDED</t>
  </si>
  <si>
    <t>30/09/01</t>
  </si>
  <si>
    <t>31/12/2000</t>
  </si>
  <si>
    <t>RM'000</t>
  </si>
  <si>
    <t>1.</t>
  </si>
  <si>
    <t>FIXED ASSETS</t>
  </si>
  <si>
    <t>2.</t>
  </si>
  <si>
    <t>ASSOCIATED COMPANY</t>
  </si>
  <si>
    <t>3.</t>
  </si>
  <si>
    <t>NON CURRENT ASSETS</t>
  </si>
  <si>
    <t>4.</t>
  </si>
  <si>
    <t>INVESTMENTS</t>
  </si>
  <si>
    <t>5.</t>
  </si>
  <si>
    <t>CURRENT ASSETS</t>
  </si>
  <si>
    <t>Other Debtors, Prepayments and Deposits</t>
  </si>
  <si>
    <t>Fixed Deposits</t>
  </si>
  <si>
    <t>Short term investment</t>
  </si>
  <si>
    <t>Taxation refundable</t>
  </si>
  <si>
    <t>Amount owing by an associated Co.</t>
  </si>
  <si>
    <t>Trade Debtors</t>
  </si>
  <si>
    <t>Work in progress, net</t>
  </si>
  <si>
    <t>Cash &amp; Bank Balances</t>
  </si>
  <si>
    <t>6.</t>
  </si>
  <si>
    <t>CURRENT LIABILITIES</t>
  </si>
  <si>
    <t>Trade Creditors</t>
  </si>
  <si>
    <t>Other Creditors &amp; Accruals</t>
  </si>
  <si>
    <t>Bills Payable</t>
  </si>
  <si>
    <t>Hire Purchase Creditors</t>
  </si>
  <si>
    <t>Amount owing to an associated Co.</t>
  </si>
  <si>
    <t>Provision for taxation</t>
  </si>
  <si>
    <t>Proposed dividend</t>
  </si>
  <si>
    <t>Bank Overdraft</t>
  </si>
  <si>
    <t>7.</t>
  </si>
  <si>
    <t>NET CURRENT ASSETS/(LIABILITIES)</t>
  </si>
  <si>
    <t>8.</t>
  </si>
  <si>
    <t>INTANGIBLE ASSETS</t>
  </si>
  <si>
    <t>9</t>
  </si>
  <si>
    <t>FINANCED BY :</t>
  </si>
  <si>
    <t>SHARE CAPITAL</t>
  </si>
  <si>
    <t>SHARE PREMIUM</t>
  </si>
  <si>
    <t>CAPITAL RESERVE</t>
  </si>
  <si>
    <t>RETAINED PROFIT/(LOSS)</t>
  </si>
  <si>
    <t>10.</t>
  </si>
  <si>
    <t>LONG TERM LIABILITIES</t>
  </si>
  <si>
    <t>Hire purchase creditor</t>
  </si>
  <si>
    <t>NET TANGIBLE ASSETS PER SHARE</t>
  </si>
  <si>
    <t>Unaudited Quarterly Consolidated Results For The Year Ended 30th September 2001</t>
  </si>
  <si>
    <t>INDIVIDUAL QUARTER</t>
  </si>
  <si>
    <t>CUMULATIVE QUARTER</t>
  </si>
  <si>
    <t>CURRENT</t>
  </si>
  <si>
    <t>PRECEDING</t>
  </si>
  <si>
    <t>PRECEDING YEAR</t>
  </si>
  <si>
    <t>YEAR</t>
  </si>
  <si>
    <t>CORRESPONDING</t>
  </si>
  <si>
    <t>3RD QUARTER</t>
  </si>
  <si>
    <t>TO DATE</t>
  </si>
  <si>
    <t>PERIOD</t>
  </si>
  <si>
    <t>Previously</t>
  </si>
  <si>
    <t>Quarter</t>
  </si>
  <si>
    <t>(a)</t>
  </si>
  <si>
    <t>Turnover</t>
  </si>
  <si>
    <t>(b)</t>
  </si>
  <si>
    <t>Investment income</t>
  </si>
  <si>
    <t>(c)</t>
  </si>
  <si>
    <t>Other income including interest</t>
  </si>
  <si>
    <t>income</t>
  </si>
  <si>
    <t xml:space="preserve">Operating profit/(loss) before interest </t>
  </si>
  <si>
    <t xml:space="preserve">on borrowings, depreciation and </t>
  </si>
  <si>
    <t>amortisation, exceptional items,</t>
  </si>
  <si>
    <t>income tax, minority interest and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</si>
  <si>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</si>
  <si>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</si>
  <si>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</si>
  <si>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</si>
  <si>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</si>
  <si>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</si>
  <si>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</si>
  <si>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</t>
  </si>
  <si>
    <t xml:space="preserve">and exceptional items but before income </t>
  </si>
  <si>
    <t>tax, minority interest and extraordinary</t>
  </si>
  <si>
    <t>items</t>
  </si>
  <si>
    <t xml:space="preserve">(f) </t>
  </si>
  <si>
    <t xml:space="preserve">Share in the results of associated </t>
  </si>
  <si>
    <t>companies</t>
  </si>
  <si>
    <t>(g)</t>
  </si>
  <si>
    <t xml:space="preserve">Profit/(loss) before taxation, minority </t>
  </si>
  <si>
    <t>interests and extraordinary items</t>
  </si>
  <si>
    <t>(h)</t>
  </si>
  <si>
    <t>Taxation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</si>
  <si>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</si>
  <si>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</si>
  <si>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</si>
  <si>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</si>
  <si>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</si>
  <si>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</si>
  <si>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>Profit/(loss) after taxation attributable</t>
  </si>
  <si>
    <t>to member of the Company</t>
  </si>
  <si>
    <t>(k)</t>
  </si>
  <si>
    <t>Extraordinary items</t>
  </si>
  <si>
    <t>(iii)</t>
  </si>
  <si>
    <t>Extraordinary items attributable</t>
  </si>
  <si>
    <t>to members of the Company</t>
  </si>
  <si>
    <t>(l)</t>
  </si>
  <si>
    <t>Profit/(loss) after taxation and</t>
  </si>
  <si>
    <t>extraordinary items attributable to</t>
  </si>
  <si>
    <t>members of the company</t>
  </si>
  <si>
    <t>Earning per share based on 2(j)</t>
  </si>
  <si>
    <t xml:space="preserve">above after deducting any </t>
  </si>
  <si>
    <t>provision for preference dividend,</t>
  </si>
  <si>
    <t>if any :-</t>
  </si>
  <si>
    <t>Basic 2000 ( based on 39,998,000</t>
  </si>
  <si>
    <t>ordinary shares) (sen)</t>
  </si>
  <si>
    <t xml:space="preserve">Basic 2001  (refer to **) and </t>
  </si>
  <si>
    <t xml:space="preserve"> ** Remarks : </t>
  </si>
  <si>
    <t>Nil</t>
  </si>
  <si>
    <t>of the company and the weighted average number of ordinary shares of 39,998,222 to reflect the increase</t>
  </si>
  <si>
    <t>of  2,000 ordinary shares in issued share capital in September 2001.</t>
  </si>
  <si>
    <t xml:space="preserve">and Fully diluted 2000 (based on 39,998,000 </t>
  </si>
  <si>
    <t xml:space="preserve">Fully diluted 2001 </t>
  </si>
  <si>
    <t xml:space="preserve">Basic earning per share 2001 is derived based on net profit after taxation attributable to members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</si>
</sst>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USD]\ #,##0.00"/>
    <numFmt numFmtId="173" formatCode="[$USD]\ #,##0.0"/>
    <numFmt numFmtId="174" formatCode="[$USD]\ #,##0.000"/>
    <numFmt numFmtId="175" formatCode="[$USD]\ #,##0.0000"/>
    <numFmt numFmtId="176" formatCode="#,##0.0000"/>
    <numFmt numFmtId="177" formatCode="#,##0.0_);[Red]\(#,##0.0\)"/>
    <numFmt numFmtId="178" formatCode="0.0"/>
    <numFmt numFmtId="179" formatCode="0.000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00000"/>
    <numFmt numFmtId="187" formatCode="#,##0.000000000000000000000000000000_);\(#,##0.000000000000000000000000000000\)"/>
    <numFmt numFmtId="188" formatCode="#,##0.000000000_);\(#,##0.000000000\)"/>
    <numFmt numFmtId="189" formatCode="#,##0.000000000"/>
    <numFmt numFmtId="190" formatCode="#,##0.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dd/mm/yyyy"/>
    <numFmt numFmtId="194" formatCode="_(* #,##0_);_(* \(#,##0\);_(* &quot;-&quot;??_);_(@_)"/>
    <numFmt numFmtId="195" formatCode="mm/dd/yy"/>
    <numFmt numFmtId="196" formatCode="_(* #,##0.0_);_(* \(#,##0.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SWISS"/>
      <family val="0"/>
    </font>
    <font>
      <b/>
      <sz val="10"/>
      <name val="SWISS"/>
      <family val="0"/>
    </font>
    <font>
      <sz val="10"/>
      <color indexed="8"/>
      <name val="SWISS"/>
      <family val="0"/>
    </font>
    <font>
      <b/>
      <u val="single"/>
      <sz val="9"/>
      <name val="SWISS"/>
      <family val="0"/>
    </font>
    <font>
      <sz val="8"/>
      <name val="SWISS"/>
      <family val="0"/>
    </font>
    <font>
      <b/>
      <sz val="8"/>
      <name val="SWIS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9" fontId="3" fillId="2" borderId="0" xfId="0" applyNumberFormat="1" applyFont="1" applyFill="1" applyAlignment="1">
      <alignment/>
    </xf>
    <xf numFmtId="37" fontId="3" fillId="2" borderId="0" xfId="0" applyNumberFormat="1" applyFont="1" applyFill="1" applyAlignment="1">
      <alignment/>
    </xf>
    <xf numFmtId="39" fontId="3" fillId="2" borderId="0" xfId="0" applyNumberFormat="1" applyFont="1" applyFill="1" applyBorder="1" applyAlignment="1">
      <alignment/>
    </xf>
    <xf numFmtId="39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 horizontal="center"/>
    </xf>
    <xf numFmtId="39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Alignment="1" quotePrefix="1">
      <alignment horizontal="center"/>
    </xf>
    <xf numFmtId="39" fontId="4" fillId="2" borderId="0" xfId="0" applyNumberFormat="1" applyFont="1" applyFill="1" applyBorder="1" applyAlignment="1" quotePrefix="1">
      <alignment horizontal="center"/>
    </xf>
    <xf numFmtId="39" fontId="4" fillId="2" borderId="0" xfId="0" applyNumberFormat="1" applyFont="1" applyFill="1" applyAlignment="1" quotePrefix="1">
      <alignment horizontal="center"/>
    </xf>
    <xf numFmtId="39" fontId="3" fillId="2" borderId="0" xfId="0" applyNumberFormat="1" applyFont="1" applyFill="1" applyAlignment="1" quotePrefix="1">
      <alignment/>
    </xf>
    <xf numFmtId="37" fontId="5" fillId="2" borderId="0" xfId="0" applyNumberFormat="1" applyFont="1" applyFill="1" applyAlignment="1">
      <alignment/>
    </xf>
    <xf numFmtId="37" fontId="3" fillId="2" borderId="1" xfId="0" applyNumberFormat="1" applyFont="1" applyFill="1" applyBorder="1" applyAlignment="1">
      <alignment/>
    </xf>
    <xf numFmtId="37" fontId="3" fillId="2" borderId="2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/>
    </xf>
    <xf numFmtId="37" fontId="3" fillId="2" borderId="3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/>
    </xf>
    <xf numFmtId="37" fontId="3" fillId="2" borderId="5" xfId="0" applyNumberFormat="1" applyFont="1" applyFill="1" applyBorder="1" applyAlignment="1">
      <alignment/>
    </xf>
    <xf numFmtId="37" fontId="3" fillId="2" borderId="6" xfId="0" applyNumberFormat="1" applyFont="1" applyFill="1" applyBorder="1" applyAlignment="1">
      <alignment/>
    </xf>
    <xf numFmtId="37" fontId="3" fillId="2" borderId="0" xfId="0" applyNumberFormat="1" applyFont="1" applyFill="1" applyBorder="1" applyAlignment="1">
      <alignment/>
    </xf>
    <xf numFmtId="39" fontId="0" fillId="2" borderId="0" xfId="0" applyNumberFormat="1" applyFill="1" applyAlignment="1">
      <alignment/>
    </xf>
    <xf numFmtId="194" fontId="0" fillId="2" borderId="0" xfId="15" applyNumberFormat="1" applyFill="1" applyAlignment="1">
      <alignment/>
    </xf>
    <xf numFmtId="37" fontId="0" fillId="2" borderId="0" xfId="0" applyNumberFormat="1" applyFill="1" applyAlignment="1">
      <alignment/>
    </xf>
    <xf numFmtId="39" fontId="7" fillId="2" borderId="0" xfId="0" applyNumberFormat="1" applyFont="1" applyFill="1" applyAlignment="1">
      <alignment/>
    </xf>
    <xf numFmtId="39" fontId="8" fillId="2" borderId="0" xfId="0" applyNumberFormat="1" applyFont="1" applyFill="1" applyAlignment="1">
      <alignment horizontal="center" wrapText="1"/>
    </xf>
    <xf numFmtId="194" fontId="8" fillId="2" borderId="0" xfId="15" applyNumberFormat="1" applyFont="1" applyFill="1" applyAlignment="1">
      <alignment horizontal="center" wrapText="1"/>
    </xf>
    <xf numFmtId="37" fontId="8" fillId="2" borderId="0" xfId="0" applyNumberFormat="1" applyFont="1" applyFill="1" applyAlignment="1">
      <alignment horizontal="center" wrapText="1"/>
    </xf>
    <xf numFmtId="39" fontId="8" fillId="2" borderId="0" xfId="0" applyNumberFormat="1" applyFont="1" applyFill="1" applyAlignment="1">
      <alignment horizontal="center"/>
    </xf>
    <xf numFmtId="194" fontId="8" fillId="2" borderId="0" xfId="15" applyNumberFormat="1" applyFont="1" applyFill="1" applyAlignment="1">
      <alignment horizontal="center"/>
    </xf>
    <xf numFmtId="37" fontId="8" fillId="2" borderId="0" xfId="0" applyNumberFormat="1" applyFont="1" applyFill="1" applyAlignment="1">
      <alignment horizontal="center"/>
    </xf>
    <xf numFmtId="195" fontId="7" fillId="2" borderId="0" xfId="0" applyNumberFormat="1" applyFont="1" applyFill="1" applyAlignment="1">
      <alignment/>
    </xf>
    <xf numFmtId="14" fontId="8" fillId="2" borderId="0" xfId="0" applyNumberFormat="1" applyFont="1" applyFill="1" applyAlignment="1" quotePrefix="1">
      <alignment horizontal="center"/>
    </xf>
    <xf numFmtId="195" fontId="7" fillId="2" borderId="0" xfId="0" applyNumberFormat="1" applyFont="1" applyFill="1" applyAlignment="1">
      <alignment horizontal="right"/>
    </xf>
    <xf numFmtId="195" fontId="8" fillId="2" borderId="0" xfId="0" applyNumberFormat="1" applyFont="1" applyFill="1" applyAlignment="1">
      <alignment horizontal="center"/>
    </xf>
    <xf numFmtId="195" fontId="7" fillId="2" borderId="0" xfId="0" applyNumberFormat="1" applyFont="1" applyFill="1" applyAlignment="1" quotePrefix="1">
      <alignment horizontal="right"/>
    </xf>
    <xf numFmtId="194" fontId="7" fillId="2" borderId="0" xfId="15" applyNumberFormat="1" applyFont="1" applyFill="1" applyAlignment="1" quotePrefix="1">
      <alignment horizontal="right"/>
    </xf>
    <xf numFmtId="37" fontId="7" fillId="2" borderId="0" xfId="0" applyNumberFormat="1" applyFont="1" applyFill="1" applyAlignment="1">
      <alignment horizontal="right"/>
    </xf>
    <xf numFmtId="194" fontId="7" fillId="2" borderId="0" xfId="15" applyNumberFormat="1" applyFont="1" applyFill="1" applyAlignment="1">
      <alignment horizontal="right"/>
    </xf>
    <xf numFmtId="194" fontId="0" fillId="2" borderId="0" xfId="15" applyNumberFormat="1" applyFill="1" applyAlignment="1">
      <alignment horizontal="center"/>
    </xf>
    <xf numFmtId="39" fontId="0" fillId="2" borderId="0" xfId="0" applyNumberFormat="1" applyFill="1" applyAlignment="1" quotePrefix="1">
      <alignment/>
    </xf>
    <xf numFmtId="37" fontId="0" fillId="2" borderId="0" xfId="0" applyNumberFormat="1" applyFill="1" applyAlignment="1">
      <alignment horizontal="right"/>
    </xf>
    <xf numFmtId="39" fontId="0" fillId="2" borderId="0" xfId="0" applyNumberFormat="1" applyFill="1" applyAlignment="1">
      <alignment horizontal="right"/>
    </xf>
    <xf numFmtId="39" fontId="0" fillId="2" borderId="0" xfId="0" applyNumberFormat="1" applyFill="1" applyAlignment="1" quotePrefix="1">
      <alignment vertical="top"/>
    </xf>
    <xf numFmtId="39" fontId="0" fillId="2" borderId="0" xfId="0" applyNumberFormat="1" applyFill="1" applyAlignment="1">
      <alignment vertical="top" wrapText="1"/>
    </xf>
    <xf numFmtId="39" fontId="0" fillId="2" borderId="0" xfId="0" applyNumberFormat="1" applyFill="1" applyAlignment="1">
      <alignment vertical="top"/>
    </xf>
    <xf numFmtId="39" fontId="0" fillId="2" borderId="0" xfId="0" applyNumberFormat="1" applyFill="1" applyAlignment="1">
      <alignment/>
    </xf>
    <xf numFmtId="39" fontId="0" fillId="2" borderId="0" xfId="0" applyNumberFormat="1" applyFill="1" applyAlignment="1" quotePrefix="1">
      <alignment vertical="top" wrapText="1"/>
    </xf>
    <xf numFmtId="39" fontId="0" fillId="2" borderId="0" xfId="0" applyNumberFormat="1" applyFill="1" applyAlignment="1">
      <alignment horizontal="right" vertical="top" wrapText="1"/>
    </xf>
    <xf numFmtId="194" fontId="0" fillId="2" borderId="0" xfId="15" applyNumberFormat="1" applyFill="1" applyAlignment="1">
      <alignment horizontal="center" vertical="top" wrapText="1"/>
    </xf>
    <xf numFmtId="39" fontId="0" fillId="2" borderId="0" xfId="0" applyNumberFormat="1" applyFill="1" applyAlignment="1">
      <alignment horizontal="left" indent="2"/>
    </xf>
    <xf numFmtId="37" fontId="3" fillId="2" borderId="0" xfId="0" applyNumberFormat="1" applyFont="1" applyFill="1" applyBorder="1" applyAlignment="1">
      <alignment horizontal="center"/>
    </xf>
    <xf numFmtId="39" fontId="0" fillId="2" borderId="0" xfId="0" applyNumberFormat="1" applyFill="1" applyAlignment="1">
      <alignment vertical="top"/>
    </xf>
    <xf numFmtId="39" fontId="0" fillId="2" borderId="0" xfId="0" applyNumberFormat="1" applyFill="1" applyAlignment="1">
      <alignment/>
    </xf>
    <xf numFmtId="39" fontId="0" fillId="2" borderId="0" xfId="0" applyNumberFormat="1" applyFill="1" applyAlignment="1">
      <alignment vertical="top" wrapText="1"/>
    </xf>
    <xf numFmtId="37" fontId="0" fillId="2" borderId="0" xfId="0" applyNumberFormat="1" applyFill="1" applyAlignment="1">
      <alignment horizontal="center"/>
    </xf>
    <xf numFmtId="39" fontId="6" fillId="2" borderId="0" xfId="0" applyNumberFormat="1" applyFont="1" applyFill="1" applyAlignment="1">
      <alignment horizontal="center"/>
    </xf>
    <xf numFmtId="37" fontId="6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3"/>
  <sheetViews>
    <sheetView tabSelected="1" workbookViewId="0" topLeftCell="C17">
      <selection activeCell="D32" sqref="D32"/>
    </sheetView>
  </sheetViews>
  <sheetFormatPr defaultColWidth="9.140625" defaultRowHeight="12.75"/>
  <cols>
    <col min="1" max="2" width="2.8515625" style="0" customWidth="1"/>
    <col min="3" max="3" width="36.7109375" style="0" customWidth="1"/>
    <col min="4" max="4" width="18.7109375" style="0" customWidth="1"/>
    <col min="5" max="5" width="3.140625" style="0" customWidth="1"/>
    <col min="6" max="6" width="17.8515625" style="0" customWidth="1"/>
    <col min="7" max="7" width="18.28125" style="0" customWidth="1"/>
  </cols>
  <sheetData>
    <row r="1" spans="1:7" ht="12.75">
      <c r="A1" s="1"/>
      <c r="B1" s="1"/>
      <c r="C1" s="50" t="s">
        <v>0</v>
      </c>
      <c r="D1" s="50"/>
      <c r="E1" s="50"/>
      <c r="F1" s="50"/>
      <c r="G1" s="1"/>
    </row>
    <row r="2" spans="1:7" ht="12.75">
      <c r="A2" s="1"/>
      <c r="B2" s="1"/>
      <c r="C2" s="50" t="s">
        <v>1</v>
      </c>
      <c r="D2" s="50"/>
      <c r="E2" s="50"/>
      <c r="F2" s="50"/>
      <c r="G2" s="1"/>
    </row>
    <row r="3" spans="1:7" ht="12.75">
      <c r="A3" s="1"/>
      <c r="B3" s="1"/>
      <c r="C3" s="1"/>
      <c r="D3" s="2"/>
      <c r="E3" s="3"/>
      <c r="F3" s="1"/>
      <c r="G3" s="1"/>
    </row>
    <row r="4" spans="1:7" ht="12.75">
      <c r="A4" s="1"/>
      <c r="B4" s="1"/>
      <c r="C4" s="1"/>
      <c r="D4" s="2"/>
      <c r="E4" s="3"/>
      <c r="F4" s="4" t="s">
        <v>2</v>
      </c>
      <c r="G4" s="1"/>
    </row>
    <row r="5" spans="1:7" ht="12.75">
      <c r="A5" s="1"/>
      <c r="B5" s="1"/>
      <c r="C5" s="1"/>
      <c r="D5" s="5" t="s">
        <v>3</v>
      </c>
      <c r="E5" s="6"/>
      <c r="F5" s="4" t="s">
        <v>4</v>
      </c>
      <c r="G5" s="1"/>
    </row>
    <row r="6" spans="1:7" ht="12.75">
      <c r="A6" s="1"/>
      <c r="B6" s="1"/>
      <c r="C6" s="1"/>
      <c r="D6" s="5" t="s">
        <v>5</v>
      </c>
      <c r="E6" s="6"/>
      <c r="F6" s="4" t="s">
        <v>6</v>
      </c>
      <c r="G6" s="1"/>
    </row>
    <row r="7" spans="1:7" ht="12.75">
      <c r="A7" s="1"/>
      <c r="B7" s="1"/>
      <c r="C7" s="1"/>
      <c r="D7" s="7" t="s">
        <v>7</v>
      </c>
      <c r="E7" s="8"/>
      <c r="F7" s="9" t="s">
        <v>8</v>
      </c>
      <c r="G7" s="1"/>
    </row>
    <row r="8" spans="1:7" ht="12.75">
      <c r="A8" s="1"/>
      <c r="B8" s="1"/>
      <c r="C8" s="1"/>
      <c r="D8" s="5" t="s">
        <v>9</v>
      </c>
      <c r="E8" s="6"/>
      <c r="F8" s="4" t="s">
        <v>9</v>
      </c>
      <c r="G8" s="1"/>
    </row>
    <row r="9" spans="1:7" ht="12.75">
      <c r="A9" s="1"/>
      <c r="B9" s="1"/>
      <c r="C9" s="1"/>
      <c r="D9" s="2"/>
      <c r="E9" s="3"/>
      <c r="F9" s="1"/>
      <c r="G9" s="1"/>
    </row>
    <row r="10" spans="1:7" ht="12.75">
      <c r="A10" s="10" t="s">
        <v>10</v>
      </c>
      <c r="B10" s="1" t="s">
        <v>11</v>
      </c>
      <c r="C10" s="1"/>
      <c r="D10" s="2">
        <v>7368.8591525</v>
      </c>
      <c r="E10" s="3"/>
      <c r="F10" s="2">
        <v>7187</v>
      </c>
      <c r="G10" s="10"/>
    </row>
    <row r="11" spans="1:7" ht="12.75">
      <c r="A11" s="10" t="s">
        <v>12</v>
      </c>
      <c r="B11" s="1" t="s">
        <v>13</v>
      </c>
      <c r="C11" s="1"/>
      <c r="D11" s="2">
        <v>0</v>
      </c>
      <c r="E11" s="3"/>
      <c r="F11" s="2">
        <v>987</v>
      </c>
      <c r="G11" s="10"/>
    </row>
    <row r="12" spans="1:7" ht="12.75">
      <c r="A12" s="10" t="s">
        <v>14</v>
      </c>
      <c r="B12" s="1" t="s">
        <v>15</v>
      </c>
      <c r="C12" s="1"/>
      <c r="D12" s="2">
        <v>3917.7055600000026</v>
      </c>
      <c r="E12" s="3"/>
      <c r="F12" s="2">
        <v>13043</v>
      </c>
      <c r="G12" s="10"/>
    </row>
    <row r="13" spans="1:7" ht="12.75">
      <c r="A13" s="10" t="s">
        <v>16</v>
      </c>
      <c r="B13" s="1" t="s">
        <v>17</v>
      </c>
      <c r="C13" s="1"/>
      <c r="D13" s="11">
        <v>3127.2704000000003</v>
      </c>
      <c r="E13" s="3"/>
      <c r="F13" s="2">
        <v>6215</v>
      </c>
      <c r="G13" s="10"/>
    </row>
    <row r="14" spans="1:7" ht="12.75">
      <c r="A14" s="1"/>
      <c r="B14" s="1"/>
      <c r="C14" s="1"/>
      <c r="D14" s="2"/>
      <c r="E14" s="3"/>
      <c r="F14" s="2"/>
      <c r="G14" s="1"/>
    </row>
    <row r="15" spans="1:7" ht="12.75">
      <c r="A15" s="10" t="s">
        <v>18</v>
      </c>
      <c r="B15" s="1" t="s">
        <v>19</v>
      </c>
      <c r="C15" s="1"/>
      <c r="D15" s="2"/>
      <c r="E15" s="3"/>
      <c r="F15" s="2"/>
      <c r="G15" s="10"/>
    </row>
    <row r="16" spans="1:7" ht="12.75">
      <c r="A16" s="1"/>
      <c r="B16" s="1"/>
      <c r="C16" s="1" t="s">
        <v>20</v>
      </c>
      <c r="D16" s="12">
        <v>865.3262900000001</v>
      </c>
      <c r="E16" s="3"/>
      <c r="F16" s="12">
        <v>1200</v>
      </c>
      <c r="G16" s="1"/>
    </row>
    <row r="17" spans="1:7" ht="12.75">
      <c r="A17" s="1"/>
      <c r="B17" s="1"/>
      <c r="C17" s="1" t="s">
        <v>21</v>
      </c>
      <c r="D17" s="13">
        <v>14555.96547</v>
      </c>
      <c r="E17" s="3"/>
      <c r="F17" s="13">
        <v>5021</v>
      </c>
      <c r="G17" s="1"/>
    </row>
    <row r="18" spans="1:7" ht="12.75">
      <c r="A18" s="1"/>
      <c r="B18" s="1"/>
      <c r="C18" s="1" t="s">
        <v>22</v>
      </c>
      <c r="D18" s="14">
        <v>0</v>
      </c>
      <c r="E18" s="3"/>
      <c r="F18" s="13">
        <v>0</v>
      </c>
      <c r="G18" s="1"/>
    </row>
    <row r="19" spans="1:7" ht="12.75">
      <c r="A19" s="1"/>
      <c r="B19" s="1"/>
      <c r="C19" s="1" t="s">
        <v>23</v>
      </c>
      <c r="D19" s="13">
        <v>1085</v>
      </c>
      <c r="E19" s="3"/>
      <c r="F19" s="13">
        <v>301</v>
      </c>
      <c r="G19" s="1"/>
    </row>
    <row r="20" spans="1:7" ht="12.75">
      <c r="A20" s="1"/>
      <c r="B20" s="1"/>
      <c r="C20" s="1" t="s">
        <v>24</v>
      </c>
      <c r="D20" s="13">
        <v>0</v>
      </c>
      <c r="E20" s="3"/>
      <c r="F20" s="13">
        <v>5</v>
      </c>
      <c r="G20" s="1"/>
    </row>
    <row r="21" spans="1:7" ht="12.75">
      <c r="A21" s="1"/>
      <c r="B21" s="1"/>
      <c r="C21" s="1" t="s">
        <v>25</v>
      </c>
      <c r="D21" s="13">
        <v>23311.294719999998</v>
      </c>
      <c r="E21" s="3"/>
      <c r="F21" s="13">
        <v>21593</v>
      </c>
      <c r="G21" s="1"/>
    </row>
    <row r="22" spans="1:7" ht="12.75">
      <c r="A22" s="1"/>
      <c r="B22" s="1"/>
      <c r="C22" s="1" t="s">
        <v>26</v>
      </c>
      <c r="D22" s="13">
        <v>16826</v>
      </c>
      <c r="E22" s="3"/>
      <c r="F22" s="13">
        <v>13533</v>
      </c>
      <c r="G22" s="1"/>
    </row>
    <row r="23" spans="1:7" ht="12.75">
      <c r="A23" s="1"/>
      <c r="B23" s="1"/>
      <c r="C23" s="1" t="s">
        <v>27</v>
      </c>
      <c r="D23" s="15">
        <v>104.91066000000022</v>
      </c>
      <c r="E23" s="3"/>
      <c r="F23" s="15">
        <v>43</v>
      </c>
      <c r="G23" s="1"/>
    </row>
    <row r="24" spans="1:7" ht="12.75">
      <c r="A24" s="1"/>
      <c r="B24" s="1"/>
      <c r="C24" s="1"/>
      <c r="D24" s="16">
        <f>SUM(D16:D23)</f>
        <v>56748.49714</v>
      </c>
      <c r="E24" s="3"/>
      <c r="F24" s="16">
        <v>41696</v>
      </c>
      <c r="G24" s="1"/>
    </row>
    <row r="25" spans="1:7" ht="12.75">
      <c r="A25" s="1"/>
      <c r="B25" s="1"/>
      <c r="C25" s="1"/>
      <c r="D25" s="2"/>
      <c r="E25" s="3"/>
      <c r="F25" s="2"/>
      <c r="G25" s="1"/>
    </row>
    <row r="26" spans="1:7" ht="12.75">
      <c r="A26" s="10" t="s">
        <v>28</v>
      </c>
      <c r="B26" s="1" t="s">
        <v>29</v>
      </c>
      <c r="C26" s="1"/>
      <c r="D26" s="17"/>
      <c r="E26" s="3"/>
      <c r="F26" s="17"/>
      <c r="G26" s="10"/>
    </row>
    <row r="27" spans="1:7" ht="12.75">
      <c r="A27" s="1"/>
      <c r="B27" s="1"/>
      <c r="C27" s="1" t="s">
        <v>30</v>
      </c>
      <c r="D27" s="13">
        <v>9875.01273</v>
      </c>
      <c r="E27" s="3"/>
      <c r="F27" s="13">
        <v>12085</v>
      </c>
      <c r="G27" s="1"/>
    </row>
    <row r="28" spans="1:7" ht="12.75">
      <c r="A28" s="1"/>
      <c r="B28" s="1"/>
      <c r="C28" s="1" t="s">
        <v>31</v>
      </c>
      <c r="D28" s="13">
        <v>584.3053199999999</v>
      </c>
      <c r="E28" s="3"/>
      <c r="F28" s="13">
        <v>500</v>
      </c>
      <c r="G28" s="1"/>
    </row>
    <row r="29" spans="1:7" ht="12.75">
      <c r="A29" s="1"/>
      <c r="B29" s="1"/>
      <c r="C29" s="1" t="s">
        <v>32</v>
      </c>
      <c r="D29" s="13">
        <v>0</v>
      </c>
      <c r="E29" s="3"/>
      <c r="F29" s="13">
        <v>0</v>
      </c>
      <c r="G29" s="1"/>
    </row>
    <row r="30" spans="1:7" ht="12.75">
      <c r="A30" s="1"/>
      <c r="B30" s="1"/>
      <c r="C30" s="1" t="s">
        <v>33</v>
      </c>
      <c r="D30" s="13">
        <v>149.088</v>
      </c>
      <c r="E30" s="3"/>
      <c r="F30" s="13">
        <v>25</v>
      </c>
      <c r="G30" s="1"/>
    </row>
    <row r="31" spans="1:7" ht="12.75">
      <c r="A31" s="1"/>
      <c r="B31" s="1"/>
      <c r="C31" s="1" t="s">
        <v>34</v>
      </c>
      <c r="D31" s="13">
        <v>0</v>
      </c>
      <c r="E31" s="3"/>
      <c r="F31" s="13">
        <v>1</v>
      </c>
      <c r="G31" s="1"/>
    </row>
    <row r="32" spans="1:7" ht="12.75">
      <c r="A32" s="1"/>
      <c r="B32" s="1"/>
      <c r="C32" s="1" t="s">
        <v>35</v>
      </c>
      <c r="D32" s="13">
        <v>0</v>
      </c>
      <c r="E32" s="3"/>
      <c r="F32" s="13">
        <v>106</v>
      </c>
      <c r="G32" s="1"/>
    </row>
    <row r="33" spans="1:7" ht="12.75">
      <c r="A33" s="1"/>
      <c r="B33" s="1"/>
      <c r="C33" s="1" t="s">
        <v>36</v>
      </c>
      <c r="D33" s="13">
        <v>0</v>
      </c>
      <c r="E33" s="3"/>
      <c r="F33" s="13">
        <v>1440</v>
      </c>
      <c r="G33" s="1"/>
    </row>
    <row r="34" spans="1:7" ht="12.75">
      <c r="A34" s="1"/>
      <c r="B34" s="1"/>
      <c r="C34" s="1" t="s">
        <v>37</v>
      </c>
      <c r="D34" s="13">
        <v>1645.46648</v>
      </c>
      <c r="E34" s="3"/>
      <c r="F34" s="13">
        <v>394</v>
      </c>
      <c r="G34" s="1"/>
    </row>
    <row r="35" spans="1:7" ht="12.75">
      <c r="A35" s="1"/>
      <c r="B35" s="1"/>
      <c r="C35" s="1"/>
      <c r="D35" s="16">
        <f>SUM(D27:D34)</f>
        <v>12253.87253</v>
      </c>
      <c r="E35" s="3"/>
      <c r="F35" s="16">
        <v>14551</v>
      </c>
      <c r="G35" s="1"/>
    </row>
    <row r="36" spans="1:7" ht="12.75">
      <c r="A36" s="1"/>
      <c r="B36" s="1"/>
      <c r="C36" s="1"/>
      <c r="D36" s="2"/>
      <c r="E36" s="3"/>
      <c r="F36" s="2"/>
      <c r="G36" s="1"/>
    </row>
    <row r="37" spans="1:7" ht="12.75">
      <c r="A37" s="10" t="s">
        <v>38</v>
      </c>
      <c r="B37" s="1" t="s">
        <v>39</v>
      </c>
      <c r="C37" s="1"/>
      <c r="D37" s="2">
        <f>+D24-D35</f>
        <v>44494.62461</v>
      </c>
      <c r="E37" s="3"/>
      <c r="F37" s="2">
        <v>27145</v>
      </c>
      <c r="G37" s="10"/>
    </row>
    <row r="38" spans="1:7" ht="12.75">
      <c r="A38" s="10"/>
      <c r="B38" s="1"/>
      <c r="C38" s="1"/>
      <c r="D38" s="2"/>
      <c r="E38" s="3"/>
      <c r="F38" s="2"/>
      <c r="G38" s="10"/>
    </row>
    <row r="39" spans="1:7" ht="12.75">
      <c r="A39" s="10" t="s">
        <v>40</v>
      </c>
      <c r="B39" s="1" t="s">
        <v>41</v>
      </c>
      <c r="C39" s="1"/>
      <c r="D39" s="2">
        <v>0</v>
      </c>
      <c r="E39" s="3"/>
      <c r="F39" s="2">
        <v>0</v>
      </c>
      <c r="G39" s="10"/>
    </row>
    <row r="40" spans="1:7" ht="13.5" thickBot="1">
      <c r="A40" s="1"/>
      <c r="B40" s="1"/>
      <c r="C40" s="1"/>
      <c r="D40" s="18">
        <f>+D37+D13+D12+D11+D10+1</f>
        <v>58909.4597225</v>
      </c>
      <c r="E40" s="3"/>
      <c r="F40" s="18">
        <v>54577</v>
      </c>
      <c r="G40" s="1"/>
    </row>
    <row r="41" spans="1:7" ht="12.75">
      <c r="A41" s="1"/>
      <c r="B41" s="1"/>
      <c r="C41" s="1"/>
      <c r="D41" s="2"/>
      <c r="E41" s="3"/>
      <c r="F41" s="2"/>
      <c r="G41" s="1"/>
    </row>
    <row r="42" spans="1:7" ht="12.75">
      <c r="A42" s="1"/>
      <c r="B42" s="1"/>
      <c r="C42" s="1"/>
      <c r="D42" s="2"/>
      <c r="E42" s="3"/>
      <c r="F42" s="2"/>
      <c r="G42" s="1"/>
    </row>
    <row r="43" spans="1:7" ht="12.75">
      <c r="A43" s="10" t="s">
        <v>42</v>
      </c>
      <c r="B43" s="1" t="s">
        <v>43</v>
      </c>
      <c r="C43" s="1"/>
      <c r="D43" s="2"/>
      <c r="E43" s="3"/>
      <c r="F43" s="2"/>
      <c r="G43" s="10"/>
    </row>
    <row r="44" spans="1:7" ht="12.75">
      <c r="A44" s="1"/>
      <c r="B44" s="1"/>
      <c r="C44" s="1" t="s">
        <v>44</v>
      </c>
      <c r="D44" s="2">
        <v>40000</v>
      </c>
      <c r="E44" s="3"/>
      <c r="F44" s="2">
        <v>39998</v>
      </c>
      <c r="G44" s="1"/>
    </row>
    <row r="45" spans="1:7" ht="12.75">
      <c r="A45" s="1"/>
      <c r="B45" s="1"/>
      <c r="C45" s="1" t="s">
        <v>45</v>
      </c>
      <c r="D45" s="2">
        <v>5.24</v>
      </c>
      <c r="E45" s="3"/>
      <c r="F45" s="2">
        <v>0</v>
      </c>
      <c r="G45" s="1"/>
    </row>
    <row r="46" spans="1:7" ht="12.75">
      <c r="A46" s="1"/>
      <c r="B46" s="1"/>
      <c r="C46" s="1" t="s">
        <v>46</v>
      </c>
      <c r="D46" s="2">
        <v>0</v>
      </c>
      <c r="E46" s="3"/>
      <c r="F46" s="2">
        <v>0</v>
      </c>
      <c r="G46" s="1"/>
    </row>
    <row r="47" spans="1:7" ht="12.75">
      <c r="A47" s="1"/>
      <c r="B47" s="1"/>
      <c r="C47" s="1" t="s">
        <v>47</v>
      </c>
      <c r="D47" s="17">
        <v>18815</v>
      </c>
      <c r="E47" s="3"/>
      <c r="F47" s="17">
        <v>14565</v>
      </c>
      <c r="G47" s="1"/>
    </row>
    <row r="48" spans="1:7" ht="12.75">
      <c r="A48" s="1"/>
      <c r="B48" s="1"/>
      <c r="C48" s="1"/>
      <c r="D48" s="19">
        <f>SUM(D44:D47)</f>
        <v>58820.24</v>
      </c>
      <c r="E48" s="3"/>
      <c r="F48" s="19">
        <v>54563</v>
      </c>
      <c r="G48" s="1"/>
    </row>
    <row r="49" spans="1:7" ht="12.75">
      <c r="A49" s="10" t="s">
        <v>48</v>
      </c>
      <c r="B49" s="1"/>
      <c r="C49" s="1" t="s">
        <v>49</v>
      </c>
      <c r="D49" s="2"/>
      <c r="E49" s="3"/>
      <c r="F49" s="2"/>
      <c r="G49" s="10"/>
    </row>
    <row r="50" spans="1:7" ht="12.75">
      <c r="A50" s="1"/>
      <c r="B50" s="1"/>
      <c r="C50" s="1" t="s">
        <v>50</v>
      </c>
      <c r="D50" s="2">
        <v>88.35647999999999</v>
      </c>
      <c r="E50" s="3"/>
      <c r="F50" s="2">
        <v>14</v>
      </c>
      <c r="G50" s="1"/>
    </row>
    <row r="51" spans="1:7" ht="13.5" thickBot="1">
      <c r="A51" s="1"/>
      <c r="B51" s="1"/>
      <c r="C51" s="1"/>
      <c r="D51" s="18">
        <f>+D50+D48</f>
        <v>58908.59648</v>
      </c>
      <c r="E51" s="3"/>
      <c r="F51" s="18">
        <v>54577</v>
      </c>
      <c r="G51" s="1"/>
    </row>
    <row r="52" spans="1:7" ht="12.75">
      <c r="A52" s="1"/>
      <c r="B52" s="1"/>
      <c r="C52" s="1"/>
      <c r="D52" s="2"/>
      <c r="E52" s="3"/>
      <c r="F52" s="2"/>
      <c r="G52" s="1"/>
    </row>
    <row r="53" spans="1:7" ht="12.75">
      <c r="A53" s="1"/>
      <c r="B53" s="1"/>
      <c r="C53" s="1" t="s">
        <v>51</v>
      </c>
      <c r="D53" s="1">
        <f>(+D37+D10+D11+D12+D13)/D44</f>
        <v>1.4727114930625</v>
      </c>
      <c r="E53" s="3"/>
      <c r="F53" s="1">
        <f>(+F37+F10+F11+F12+F13)/F44</f>
        <v>1.3644932246612331</v>
      </c>
      <c r="G53" s="1"/>
    </row>
  </sheetData>
  <mergeCells count="2">
    <mergeCell ref="C1:F1"/>
    <mergeCell ref="C2:F2"/>
  </mergeCells>
  <printOptions/>
  <pageMargins left="0.75" right="0.75" top="0.74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937"/>
  <sheetViews>
    <sheetView workbookViewId="0" topLeftCell="A31">
      <selection activeCell="H50" sqref="H50"/>
    </sheetView>
  </sheetViews>
  <sheetFormatPr defaultColWidth="9.140625" defaultRowHeight="12.75"/>
  <cols>
    <col min="1" max="1" width="2.421875" style="20" customWidth="1"/>
    <col min="2" max="2" width="3.28125" style="20" customWidth="1"/>
    <col min="3" max="3" width="2.7109375" style="20" customWidth="1"/>
    <col min="4" max="4" width="31.7109375" style="20" customWidth="1"/>
    <col min="5" max="5" width="13.140625" style="20" customWidth="1"/>
    <col min="6" max="6" width="13.7109375" style="21" customWidth="1"/>
    <col min="7" max="7" width="10.8515625" style="22" customWidth="1"/>
    <col min="8" max="8" width="15.140625" style="21" customWidth="1"/>
    <col min="9" max="9" width="0" style="20" hidden="1" customWidth="1"/>
    <col min="10" max="10" width="9.28125" style="20" bestFit="1" customWidth="1"/>
    <col min="11" max="16384" width="9.140625" style="20" customWidth="1"/>
  </cols>
  <sheetData>
    <row r="1" spans="4:8" ht="12.75">
      <c r="D1" s="54" t="s">
        <v>0</v>
      </c>
      <c r="E1" s="54"/>
      <c r="F1" s="54"/>
      <c r="G1" s="54"/>
      <c r="H1" s="54"/>
    </row>
    <row r="2" spans="4:8" ht="12.75">
      <c r="D2" s="54" t="s">
        <v>52</v>
      </c>
      <c r="E2" s="54"/>
      <c r="F2" s="54"/>
      <c r="G2" s="54"/>
      <c r="H2" s="54"/>
    </row>
    <row r="4" spans="5:8" ht="12.75">
      <c r="E4" s="55" t="s">
        <v>53</v>
      </c>
      <c r="F4" s="55"/>
      <c r="G4" s="56" t="s">
        <v>54</v>
      </c>
      <c r="H4" s="56"/>
    </row>
    <row r="5" spans="5:8" s="23" customFormat="1" ht="21.75">
      <c r="E5" s="24" t="s">
        <v>55</v>
      </c>
      <c r="F5" s="25" t="s">
        <v>56</v>
      </c>
      <c r="G5" s="26" t="s">
        <v>55</v>
      </c>
      <c r="H5" s="25" t="s">
        <v>57</v>
      </c>
    </row>
    <row r="6" spans="5:8" s="23" customFormat="1" ht="11.25">
      <c r="E6" s="27" t="s">
        <v>58</v>
      </c>
      <c r="F6" s="28" t="s">
        <v>58</v>
      </c>
      <c r="G6" s="29" t="s">
        <v>58</v>
      </c>
      <c r="H6" s="28" t="s">
        <v>59</v>
      </c>
    </row>
    <row r="7" spans="5:8" s="23" customFormat="1" ht="11.25">
      <c r="E7" s="27" t="s">
        <v>60</v>
      </c>
      <c r="F7" s="28" t="str">
        <f>+E7</f>
        <v>3RD QUARTER</v>
      </c>
      <c r="G7" s="29" t="s">
        <v>61</v>
      </c>
      <c r="H7" s="28" t="s">
        <v>62</v>
      </c>
    </row>
    <row r="8" spans="5:9" s="30" customFormat="1" ht="11.25">
      <c r="E8" s="31">
        <v>37164</v>
      </c>
      <c r="F8" s="31">
        <v>36799</v>
      </c>
      <c r="G8" s="31">
        <v>37164</v>
      </c>
      <c r="H8" s="31">
        <v>36799</v>
      </c>
      <c r="I8" s="32" t="s">
        <v>63</v>
      </c>
    </row>
    <row r="9" spans="5:9" s="30" customFormat="1" ht="11.25">
      <c r="E9" s="33" t="s">
        <v>9</v>
      </c>
      <c r="F9" s="28" t="s">
        <v>9</v>
      </c>
      <c r="G9" s="29" t="s">
        <v>9</v>
      </c>
      <c r="H9" s="28" t="s">
        <v>9</v>
      </c>
      <c r="I9" s="32" t="s">
        <v>64</v>
      </c>
    </row>
    <row r="10" spans="5:8" s="30" customFormat="1" ht="11.25">
      <c r="E10" s="34"/>
      <c r="F10" s="35"/>
      <c r="G10" s="36"/>
      <c r="H10" s="37"/>
    </row>
    <row r="11" ht="12.75">
      <c r="F11" s="38"/>
    </row>
    <row r="12" spans="1:9" ht="12.75">
      <c r="A12" s="39" t="s">
        <v>10</v>
      </c>
      <c r="B12" s="39" t="s">
        <v>65</v>
      </c>
      <c r="C12" s="20" t="s">
        <v>66</v>
      </c>
      <c r="E12" s="40">
        <v>8609.984559999997</v>
      </c>
      <c r="F12" s="38">
        <v>13555</v>
      </c>
      <c r="G12" s="22">
        <v>38059.98456</v>
      </c>
      <c r="H12" s="38">
        <v>31650</v>
      </c>
      <c r="I12" s="40">
        <v>0</v>
      </c>
    </row>
    <row r="13" spans="2:9" ht="12.75">
      <c r="B13" s="39" t="s">
        <v>67</v>
      </c>
      <c r="C13" s="20" t="s">
        <v>68</v>
      </c>
      <c r="E13" s="40">
        <v>451.79875</v>
      </c>
      <c r="F13" s="38">
        <v>202</v>
      </c>
      <c r="G13" s="22">
        <v>505.79875</v>
      </c>
      <c r="H13" s="38">
        <v>479</v>
      </c>
      <c r="I13" s="40">
        <v>0</v>
      </c>
    </row>
    <row r="14" spans="2:9" ht="12.75">
      <c r="B14" s="39" t="s">
        <v>69</v>
      </c>
      <c r="C14" s="20" t="s">
        <v>70</v>
      </c>
      <c r="E14" s="40">
        <v>271.2780200000002</v>
      </c>
      <c r="F14" s="38">
        <v>325</v>
      </c>
      <c r="G14" s="11">
        <v>1024.2780200000002</v>
      </c>
      <c r="H14" s="38">
        <v>1567</v>
      </c>
      <c r="I14" s="40">
        <v>0</v>
      </c>
    </row>
    <row r="15" spans="2:9" ht="12.75">
      <c r="B15" s="39"/>
      <c r="C15" s="20" t="s">
        <v>71</v>
      </c>
      <c r="E15" s="41"/>
      <c r="F15" s="38"/>
      <c r="H15" s="38"/>
      <c r="I15" s="41"/>
    </row>
    <row r="16" spans="1:9" ht="12.75">
      <c r="A16" s="42" t="s">
        <v>12</v>
      </c>
      <c r="B16" s="42" t="s">
        <v>65</v>
      </c>
      <c r="C16" s="53" t="s">
        <v>72</v>
      </c>
      <c r="D16" s="53"/>
      <c r="E16" s="40">
        <v>-2037</v>
      </c>
      <c r="F16" s="38">
        <v>2754</v>
      </c>
      <c r="G16" s="22">
        <v>-251</v>
      </c>
      <c r="H16" s="22">
        <v>4181</v>
      </c>
      <c r="I16" s="22">
        <v>0</v>
      </c>
    </row>
    <row r="17" spans="1:9" ht="12.75">
      <c r="A17" s="42"/>
      <c r="B17" s="42"/>
      <c r="C17" s="53" t="s">
        <v>73</v>
      </c>
      <c r="D17" s="53"/>
      <c r="E17" s="41"/>
      <c r="F17" s="38"/>
      <c r="H17" s="38"/>
      <c r="I17" s="41"/>
    </row>
    <row r="18" spans="1:9" ht="12.75">
      <c r="A18" s="42"/>
      <c r="B18" s="42"/>
      <c r="C18" s="53" t="s">
        <v>74</v>
      </c>
      <c r="D18" s="53"/>
      <c r="E18" s="41"/>
      <c r="F18" s="38"/>
      <c r="H18" s="38"/>
      <c r="I18" s="41"/>
    </row>
    <row r="19" spans="1:9" ht="12.75">
      <c r="A19" s="42"/>
      <c r="B19" s="42"/>
      <c r="C19" s="53" t="s">
        <v>75</v>
      </c>
      <c r="D19" s="53"/>
      <c r="E19" s="41"/>
      <c r="F19" s="38"/>
      <c r="H19" s="38"/>
      <c r="I19" s="41"/>
    </row>
    <row r="20" spans="1:9" ht="12.75">
      <c r="A20" s="42"/>
      <c r="B20" s="42"/>
      <c r="C20" s="53" t="s">
        <v>76</v>
      </c>
      <c r="D20" s="53"/>
      <c r="E20" s="41"/>
      <c r="F20" s="38"/>
      <c r="H20" s="38"/>
      <c r="I20" s="41"/>
    </row>
    <row r="21" spans="2:9" ht="12.75">
      <c r="B21" s="39" t="s">
        <v>67</v>
      </c>
      <c r="C21" s="20" t="s">
        <v>77</v>
      </c>
      <c r="E21" s="40">
        <v>-21.581379999999996</v>
      </c>
      <c r="F21" s="40">
        <v>-17</v>
      </c>
      <c r="G21" s="22">
        <v>-57.581379999999996</v>
      </c>
      <c r="H21" s="40">
        <v>-38</v>
      </c>
      <c r="I21" s="40">
        <v>0</v>
      </c>
    </row>
    <row r="22" spans="2:9" ht="12.75">
      <c r="B22" s="39" t="s">
        <v>69</v>
      </c>
      <c r="C22" s="20" t="s">
        <v>78</v>
      </c>
      <c r="E22" s="40">
        <v>-110.24850749999996</v>
      </c>
      <c r="F22" s="40">
        <v>-256</v>
      </c>
      <c r="G22" s="22">
        <v>-325.24850749999996</v>
      </c>
      <c r="H22" s="40">
        <v>-760</v>
      </c>
      <c r="I22" s="40">
        <v>0</v>
      </c>
    </row>
    <row r="23" spans="2:9" ht="12.75">
      <c r="B23" s="39" t="s">
        <v>79</v>
      </c>
      <c r="C23" s="20" t="s">
        <v>80</v>
      </c>
      <c r="E23" s="40">
        <v>5171.36904</v>
      </c>
      <c r="F23" s="22">
        <v>0</v>
      </c>
      <c r="G23" s="22">
        <v>5171.36904</v>
      </c>
      <c r="H23" s="22">
        <v>0</v>
      </c>
      <c r="I23" s="40">
        <v>0</v>
      </c>
    </row>
    <row r="24" spans="2:9" ht="12.75">
      <c r="B24" s="42" t="s">
        <v>81</v>
      </c>
      <c r="C24" s="51" t="s">
        <v>82</v>
      </c>
      <c r="D24" s="52"/>
      <c r="E24" s="40">
        <v>3003</v>
      </c>
      <c r="F24" s="38">
        <v>2481</v>
      </c>
      <c r="G24" s="22">
        <v>4538</v>
      </c>
      <c r="H24" s="38">
        <v>3383</v>
      </c>
      <c r="I24" s="40">
        <v>0</v>
      </c>
    </row>
    <row r="25" spans="2:9" ht="12.75">
      <c r="B25" s="42"/>
      <c r="C25" s="51" t="s">
        <v>83</v>
      </c>
      <c r="D25" s="52"/>
      <c r="E25" s="41"/>
      <c r="F25" s="38"/>
      <c r="H25" s="38"/>
      <c r="I25" s="41"/>
    </row>
    <row r="26" spans="2:9" ht="12.75">
      <c r="B26" s="42"/>
      <c r="C26" s="51" t="s">
        <v>84</v>
      </c>
      <c r="D26" s="52"/>
      <c r="E26" s="41"/>
      <c r="F26" s="38"/>
      <c r="H26" s="38"/>
      <c r="I26" s="41"/>
    </row>
    <row r="27" spans="2:9" ht="12.75">
      <c r="B27" s="42"/>
      <c r="C27" s="51" t="s">
        <v>85</v>
      </c>
      <c r="D27" s="52"/>
      <c r="E27" s="41"/>
      <c r="F27" s="38"/>
      <c r="H27" s="38"/>
      <c r="I27" s="41"/>
    </row>
    <row r="28" spans="2:9" ht="12.75">
      <c r="B28" s="42"/>
      <c r="C28" s="51" t="s">
        <v>86</v>
      </c>
      <c r="D28" s="52"/>
      <c r="E28" s="41"/>
      <c r="F28" s="38"/>
      <c r="H28" s="38"/>
      <c r="I28" s="41"/>
    </row>
    <row r="29" spans="2:9" ht="12.75">
      <c r="B29" s="46" t="s">
        <v>87</v>
      </c>
      <c r="C29" s="51" t="s">
        <v>88</v>
      </c>
      <c r="D29" s="52"/>
      <c r="E29" s="40">
        <v>0</v>
      </c>
      <c r="F29" s="22">
        <v>0</v>
      </c>
      <c r="G29" s="22">
        <v>0</v>
      </c>
      <c r="H29" s="22">
        <v>0</v>
      </c>
      <c r="I29" s="40">
        <v>0</v>
      </c>
    </row>
    <row r="30" spans="2:9" ht="12.75">
      <c r="B30" s="46"/>
      <c r="C30" s="44" t="s">
        <v>89</v>
      </c>
      <c r="D30" s="45"/>
      <c r="E30" s="47"/>
      <c r="F30" s="38"/>
      <c r="H30" s="22"/>
      <c r="I30" s="47"/>
    </row>
    <row r="31" spans="2:9" ht="12.75">
      <c r="B31" s="46" t="s">
        <v>90</v>
      </c>
      <c r="C31" s="51" t="s">
        <v>91</v>
      </c>
      <c r="D31" s="52"/>
      <c r="E31" s="40">
        <v>3003</v>
      </c>
      <c r="F31" s="38">
        <v>2481</v>
      </c>
      <c r="G31" s="22">
        <v>4538</v>
      </c>
      <c r="H31" s="22">
        <v>3383</v>
      </c>
      <c r="I31" s="40">
        <v>0</v>
      </c>
    </row>
    <row r="32" spans="2:9" ht="12.75">
      <c r="B32" s="46"/>
      <c r="C32" s="51" t="s">
        <v>92</v>
      </c>
      <c r="D32" s="52"/>
      <c r="E32" s="41"/>
      <c r="F32" s="38"/>
      <c r="H32" s="38"/>
      <c r="I32" s="41"/>
    </row>
    <row r="33" spans="2:9" ht="12.75">
      <c r="B33" s="39" t="s">
        <v>93</v>
      </c>
      <c r="C33" s="20" t="s">
        <v>94</v>
      </c>
      <c r="E33" s="40">
        <v>336</v>
      </c>
      <c r="F33" s="22">
        <v>-399</v>
      </c>
      <c r="G33" s="22">
        <v>-288</v>
      </c>
      <c r="H33" s="22">
        <v>-1052</v>
      </c>
      <c r="I33" s="40">
        <v>0</v>
      </c>
    </row>
    <row r="34" spans="2:9" ht="12.75">
      <c r="B34" s="46" t="s">
        <v>95</v>
      </c>
      <c r="C34" s="46" t="s">
        <v>95</v>
      </c>
      <c r="D34" s="43" t="s">
        <v>96</v>
      </c>
      <c r="E34" s="40">
        <v>3339</v>
      </c>
      <c r="F34" s="48">
        <v>2082</v>
      </c>
      <c r="G34" s="22">
        <v>4250</v>
      </c>
      <c r="H34" s="22">
        <v>2331</v>
      </c>
      <c r="I34" s="22">
        <v>0</v>
      </c>
    </row>
    <row r="35" spans="4:9" ht="12.75">
      <c r="D35" s="20" t="s">
        <v>97</v>
      </c>
      <c r="E35" s="41"/>
      <c r="F35" s="38"/>
      <c r="H35" s="38"/>
      <c r="I35" s="41"/>
    </row>
    <row r="36" spans="3:9" ht="12.75">
      <c r="C36" s="39" t="s">
        <v>98</v>
      </c>
      <c r="D36" s="20" t="s">
        <v>99</v>
      </c>
      <c r="E36" s="40">
        <v>0</v>
      </c>
      <c r="F36" s="22">
        <v>0</v>
      </c>
      <c r="G36" s="22">
        <v>0</v>
      </c>
      <c r="H36" s="22">
        <v>0</v>
      </c>
      <c r="I36" s="40">
        <v>0</v>
      </c>
    </row>
    <row r="37" spans="2:9" ht="12.75">
      <c r="B37" s="39" t="s">
        <v>100</v>
      </c>
      <c r="C37" s="20" t="s">
        <v>101</v>
      </c>
      <c r="E37" s="40">
        <v>3339</v>
      </c>
      <c r="F37" s="38">
        <v>2082</v>
      </c>
      <c r="G37" s="22">
        <v>4250</v>
      </c>
      <c r="H37" s="22">
        <v>2331</v>
      </c>
      <c r="I37" s="22">
        <f>+I34-I36</f>
        <v>0</v>
      </c>
    </row>
    <row r="38" spans="3:9" ht="12.75">
      <c r="C38" s="20" t="s">
        <v>102</v>
      </c>
      <c r="E38" s="41"/>
      <c r="F38" s="38"/>
      <c r="H38" s="22"/>
      <c r="I38" s="41"/>
    </row>
    <row r="39" spans="2:9" ht="12.75">
      <c r="B39" s="39" t="s">
        <v>103</v>
      </c>
      <c r="C39" s="39" t="s">
        <v>95</v>
      </c>
      <c r="D39" s="20" t="s">
        <v>104</v>
      </c>
      <c r="E39" s="40">
        <v>0</v>
      </c>
      <c r="F39" s="22">
        <v>0</v>
      </c>
      <c r="G39" s="22">
        <v>0</v>
      </c>
      <c r="H39" s="22">
        <v>0</v>
      </c>
      <c r="I39" s="40">
        <v>0</v>
      </c>
    </row>
    <row r="40" spans="3:9" ht="12.75">
      <c r="C40" s="39" t="s">
        <v>98</v>
      </c>
      <c r="D40" s="20" t="s">
        <v>99</v>
      </c>
      <c r="E40" s="40">
        <v>0</v>
      </c>
      <c r="F40" s="22">
        <v>0</v>
      </c>
      <c r="G40" s="22">
        <v>0</v>
      </c>
      <c r="H40" s="22">
        <v>0</v>
      </c>
      <c r="I40" s="40">
        <v>0</v>
      </c>
    </row>
    <row r="41" spans="3:9" ht="12.75">
      <c r="C41" s="39" t="s">
        <v>105</v>
      </c>
      <c r="D41" s="20" t="s">
        <v>106</v>
      </c>
      <c r="E41" s="40">
        <v>0</v>
      </c>
      <c r="F41" s="22">
        <v>0</v>
      </c>
      <c r="G41" s="22">
        <v>0</v>
      </c>
      <c r="H41" s="22">
        <v>0</v>
      </c>
      <c r="I41" s="40">
        <v>0</v>
      </c>
    </row>
    <row r="42" spans="4:9" ht="12.75">
      <c r="D42" s="20" t="s">
        <v>107</v>
      </c>
      <c r="E42" s="41"/>
      <c r="F42" s="38"/>
      <c r="H42" s="38"/>
      <c r="I42" s="41"/>
    </row>
    <row r="43" spans="2:9" ht="12.75">
      <c r="B43" s="39" t="s">
        <v>108</v>
      </c>
      <c r="C43" s="20" t="s">
        <v>109</v>
      </c>
      <c r="E43" s="40">
        <v>3339</v>
      </c>
      <c r="F43" s="38">
        <v>2082</v>
      </c>
      <c r="G43" s="22">
        <v>4250</v>
      </c>
      <c r="H43" s="22">
        <v>2331</v>
      </c>
      <c r="I43" s="22">
        <f>+I37-I41</f>
        <v>0</v>
      </c>
    </row>
    <row r="44" spans="3:9" ht="12.75">
      <c r="C44" s="20" t="s">
        <v>110</v>
      </c>
      <c r="E44" s="41"/>
      <c r="F44" s="38"/>
      <c r="I44" s="41"/>
    </row>
    <row r="45" spans="3:9" ht="12.75">
      <c r="C45" s="20" t="s">
        <v>111</v>
      </c>
      <c r="E45" s="41"/>
      <c r="F45" s="38"/>
      <c r="I45" s="41"/>
    </row>
    <row r="46" spans="1:9" ht="12.75">
      <c r="A46" s="39" t="s">
        <v>14</v>
      </c>
      <c r="B46" s="39" t="s">
        <v>65</v>
      </c>
      <c r="C46" s="20" t="s">
        <v>112</v>
      </c>
      <c r="E46" s="41"/>
      <c r="F46" s="38"/>
      <c r="I46" s="41"/>
    </row>
    <row r="47" spans="3:9" ht="12.75">
      <c r="C47" s="20" t="s">
        <v>113</v>
      </c>
      <c r="E47" s="41"/>
      <c r="F47" s="38"/>
      <c r="I47" s="41"/>
    </row>
    <row r="48" spans="3:9" ht="12.75">
      <c r="C48" s="20" t="s">
        <v>114</v>
      </c>
      <c r="E48" s="41"/>
      <c r="F48" s="38"/>
      <c r="I48" s="41"/>
    </row>
    <row r="49" spans="3:9" ht="12.75">
      <c r="C49" s="20" t="s">
        <v>115</v>
      </c>
      <c r="E49" s="41"/>
      <c r="F49" s="38"/>
      <c r="I49" s="41"/>
    </row>
    <row r="50" spans="3:9" ht="12.75">
      <c r="C50" s="39" t="s">
        <v>95</v>
      </c>
      <c r="D50" s="20" t="s">
        <v>118</v>
      </c>
      <c r="E50" s="41">
        <f>+E43/39998.222*100</f>
        <v>8.347871062868744</v>
      </c>
      <c r="F50" s="20">
        <f>+F37/39998*100</f>
        <v>5.205260263013151</v>
      </c>
      <c r="G50" s="20">
        <f>+G37/39998.222*100</f>
        <v>10.625472302243834</v>
      </c>
      <c r="H50" s="20">
        <f>+H37/39998*100</f>
        <v>5.827791389569478</v>
      </c>
      <c r="I50" s="20">
        <f>+I37/39998*100</f>
        <v>0</v>
      </c>
    </row>
    <row r="51" spans="4:9" ht="12.75">
      <c r="D51" s="20" t="s">
        <v>116</v>
      </c>
      <c r="E51" s="41"/>
      <c r="F51" s="22"/>
      <c r="H51" s="22"/>
      <c r="I51" s="41"/>
    </row>
    <row r="52" spans="4:9" ht="12.75">
      <c r="D52" s="20" t="s">
        <v>117</v>
      </c>
      <c r="E52" s="41"/>
      <c r="F52" s="22"/>
      <c r="H52" s="22"/>
      <c r="I52" s="41"/>
    </row>
    <row r="53" spans="3:9" ht="12.75">
      <c r="C53" s="39" t="s">
        <v>98</v>
      </c>
      <c r="D53" s="20" t="s">
        <v>124</v>
      </c>
      <c r="E53" s="41" t="s">
        <v>120</v>
      </c>
      <c r="F53" s="41" t="s">
        <v>120</v>
      </c>
      <c r="G53" s="41" t="s">
        <v>120</v>
      </c>
      <c r="H53" s="41" t="s">
        <v>120</v>
      </c>
      <c r="I53" s="20">
        <f>+I50</f>
        <v>0</v>
      </c>
    </row>
    <row r="54" spans="4:9" ht="12.75">
      <c r="D54" s="20" t="s">
        <v>123</v>
      </c>
      <c r="E54" s="41"/>
      <c r="F54" s="41"/>
      <c r="I54" s="41"/>
    </row>
    <row r="55" spans="4:9" ht="12.75">
      <c r="D55" s="39" t="s">
        <v>117</v>
      </c>
      <c r="E55" s="41"/>
      <c r="F55" s="41"/>
      <c r="I55" s="41"/>
    </row>
    <row r="56" spans="5:9" ht="12.75">
      <c r="E56" s="41"/>
      <c r="F56" s="38"/>
      <c r="I56" s="41"/>
    </row>
    <row r="57" spans="4:9" ht="12.75">
      <c r="D57" s="20" t="s">
        <v>119</v>
      </c>
      <c r="E57" s="41"/>
      <c r="F57" s="38"/>
      <c r="I57" s="41"/>
    </row>
    <row r="58" spans="4:9" ht="12.75">
      <c r="D58" s="20" t="s">
        <v>125</v>
      </c>
      <c r="E58" s="41"/>
      <c r="F58" s="38"/>
      <c r="I58" s="41"/>
    </row>
    <row r="59" spans="4:9" ht="12.75">
      <c r="D59" s="20" t="s">
        <v>121</v>
      </c>
      <c r="E59" s="41"/>
      <c r="F59" s="38"/>
      <c r="I59" s="41"/>
    </row>
    <row r="60" spans="4:9" ht="12.75">
      <c r="D60" s="20" t="s">
        <v>122</v>
      </c>
      <c r="E60" s="41"/>
      <c r="F60" s="38"/>
      <c r="I60" s="41"/>
    </row>
    <row r="61" spans="5:9" ht="12.75">
      <c r="E61" s="41"/>
      <c r="F61" s="38"/>
      <c r="I61" s="41"/>
    </row>
    <row r="62" spans="5:9" ht="12.75">
      <c r="E62" s="41"/>
      <c r="F62" s="38"/>
      <c r="I62" s="41"/>
    </row>
    <row r="63" spans="5:9" ht="12.75">
      <c r="E63" s="41"/>
      <c r="F63" s="38"/>
      <c r="I63" s="41"/>
    </row>
    <row r="64" spans="5:9" ht="12.75">
      <c r="E64" s="41"/>
      <c r="F64" s="38"/>
      <c r="I64" s="41"/>
    </row>
    <row r="65" spans="5:9" ht="12.75">
      <c r="E65" s="41"/>
      <c r="F65" s="38"/>
      <c r="I65" s="41"/>
    </row>
    <row r="66" spans="5:9" ht="12.75">
      <c r="E66" s="41"/>
      <c r="F66" s="38"/>
      <c r="I66" s="41"/>
    </row>
    <row r="67" spans="5:9" ht="12.75">
      <c r="E67" s="41"/>
      <c r="F67" s="38"/>
      <c r="I67" s="41"/>
    </row>
    <row r="68" spans="5:9" ht="12.75">
      <c r="E68" s="41"/>
      <c r="F68" s="38"/>
      <c r="I68" s="41"/>
    </row>
    <row r="69" spans="5:9" ht="12.75">
      <c r="E69" s="41"/>
      <c r="F69" s="38"/>
      <c r="I69" s="41"/>
    </row>
    <row r="70" spans="5:9" ht="12.75">
      <c r="E70" s="41"/>
      <c r="F70" s="38"/>
      <c r="I70" s="41"/>
    </row>
    <row r="71" spans="5:9" ht="12.75">
      <c r="E71" s="41"/>
      <c r="F71" s="38"/>
      <c r="I71" s="41"/>
    </row>
    <row r="72" spans="5:9" ht="12.75">
      <c r="E72" s="41"/>
      <c r="F72" s="38"/>
      <c r="I72" s="41"/>
    </row>
    <row r="73" spans="5:9" ht="12.75">
      <c r="E73" s="41"/>
      <c r="F73" s="38"/>
      <c r="I73" s="41"/>
    </row>
    <row r="74" spans="5:9" ht="12.75">
      <c r="E74" s="41"/>
      <c r="F74" s="38"/>
      <c r="I74" s="41"/>
    </row>
    <row r="75" spans="5:9" ht="12.75">
      <c r="E75" s="41"/>
      <c r="F75" s="38"/>
      <c r="I75" s="41"/>
    </row>
    <row r="76" spans="5:9" ht="12.75">
      <c r="E76" s="41"/>
      <c r="F76" s="38"/>
      <c r="I76" s="41"/>
    </row>
    <row r="77" spans="5:9" ht="12.75">
      <c r="E77" s="49"/>
      <c r="F77" s="38"/>
      <c r="I77" s="49"/>
    </row>
    <row r="78" spans="5:9" ht="12.75">
      <c r="E78" s="49"/>
      <c r="F78" s="38"/>
      <c r="I78" s="49"/>
    </row>
    <row r="79" spans="5:9" ht="12.75">
      <c r="E79" s="49"/>
      <c r="F79" s="38"/>
      <c r="I79" s="49"/>
    </row>
    <row r="80" spans="5:9" ht="12.75">
      <c r="E80" s="49"/>
      <c r="F80" s="38"/>
      <c r="I80" s="49"/>
    </row>
    <row r="81" spans="5:9" ht="12.75">
      <c r="E81" s="49"/>
      <c r="F81" s="38"/>
      <c r="I81" s="49"/>
    </row>
    <row r="82" spans="5:9" ht="12.75">
      <c r="E82" s="49"/>
      <c r="F82" s="38"/>
      <c r="I82" s="49"/>
    </row>
    <row r="83" spans="5:9" ht="12.75">
      <c r="E83" s="49"/>
      <c r="F83" s="38"/>
      <c r="I83" s="49"/>
    </row>
    <row r="84" spans="5:9" ht="12.75">
      <c r="E84" s="49"/>
      <c r="F84" s="38"/>
      <c r="I84" s="49"/>
    </row>
    <row r="85" spans="5:9" ht="12.75">
      <c r="E85" s="49"/>
      <c r="F85" s="38"/>
      <c r="I85" s="49"/>
    </row>
    <row r="86" spans="5:9" ht="12.75">
      <c r="E86" s="49"/>
      <c r="F86" s="38"/>
      <c r="I86" s="49"/>
    </row>
    <row r="87" spans="5:9" ht="12.75">
      <c r="E87" s="49"/>
      <c r="F87" s="38"/>
      <c r="I87" s="49"/>
    </row>
    <row r="88" spans="5:9" ht="12.75">
      <c r="E88" s="49"/>
      <c r="F88" s="38"/>
      <c r="I88" s="49"/>
    </row>
    <row r="89" spans="5:9" ht="12.75">
      <c r="E89" s="49"/>
      <c r="F89" s="38"/>
      <c r="I89" s="49"/>
    </row>
    <row r="90" spans="5:9" ht="12.75">
      <c r="E90" s="49"/>
      <c r="F90" s="38"/>
      <c r="I90" s="49"/>
    </row>
    <row r="91" spans="5:9" ht="12.75">
      <c r="E91" s="49"/>
      <c r="F91" s="38"/>
      <c r="I91" s="49"/>
    </row>
    <row r="92" spans="5:9" ht="12.75">
      <c r="E92" s="49"/>
      <c r="F92" s="38"/>
      <c r="I92" s="49"/>
    </row>
    <row r="93" spans="5:9" ht="12.75">
      <c r="E93" s="49"/>
      <c r="F93" s="38"/>
      <c r="I93" s="49"/>
    </row>
    <row r="94" spans="5:9" ht="12.75">
      <c r="E94" s="49"/>
      <c r="F94" s="38"/>
      <c r="I94" s="49"/>
    </row>
    <row r="95" spans="5:9" ht="12.75">
      <c r="E95" s="49"/>
      <c r="F95" s="38"/>
      <c r="I95" s="49"/>
    </row>
    <row r="96" spans="5:9" ht="12.75">
      <c r="E96" s="49"/>
      <c r="F96" s="38"/>
      <c r="I96" s="49"/>
    </row>
    <row r="97" spans="5:9" ht="12.75">
      <c r="E97" s="49"/>
      <c r="F97" s="38"/>
      <c r="I97" s="49"/>
    </row>
    <row r="98" spans="5:9" ht="12.75">
      <c r="E98" s="49"/>
      <c r="F98" s="38"/>
      <c r="I98" s="49"/>
    </row>
    <row r="99" spans="5:9" ht="12.75">
      <c r="E99" s="49"/>
      <c r="F99" s="38"/>
      <c r="I99" s="49"/>
    </row>
    <row r="100" spans="5:9" ht="12.75">
      <c r="E100" s="49"/>
      <c r="F100" s="38"/>
      <c r="I100" s="49"/>
    </row>
    <row r="101" spans="5:9" ht="12.75">
      <c r="E101" s="49"/>
      <c r="F101" s="38"/>
      <c r="I101" s="49"/>
    </row>
    <row r="102" spans="5:9" ht="12.75">
      <c r="E102" s="49"/>
      <c r="F102" s="38"/>
      <c r="I102" s="49"/>
    </row>
    <row r="103" spans="5:9" ht="12.75">
      <c r="E103" s="49"/>
      <c r="F103" s="38"/>
      <c r="I103" s="49"/>
    </row>
    <row r="104" spans="5:9" ht="12.75">
      <c r="E104" s="49"/>
      <c r="F104" s="38"/>
      <c r="I104" s="49"/>
    </row>
    <row r="105" spans="5:9" ht="12.75">
      <c r="E105" s="49"/>
      <c r="F105" s="38"/>
      <c r="I105" s="49"/>
    </row>
    <row r="106" spans="5:9" ht="12.75">
      <c r="E106" s="49"/>
      <c r="F106" s="38"/>
      <c r="I106" s="49"/>
    </row>
    <row r="107" spans="5:9" ht="12.75">
      <c r="E107" s="49"/>
      <c r="F107" s="38"/>
      <c r="I107" s="49"/>
    </row>
    <row r="108" spans="5:9" ht="12.75">
      <c r="E108" s="49"/>
      <c r="F108" s="38"/>
      <c r="I108" s="49"/>
    </row>
    <row r="109" spans="5:9" ht="12.75">
      <c r="E109" s="49"/>
      <c r="F109" s="38"/>
      <c r="I109" s="49"/>
    </row>
    <row r="110" spans="5:9" ht="12.75">
      <c r="E110" s="49"/>
      <c r="F110" s="38"/>
      <c r="I110" s="49"/>
    </row>
    <row r="111" spans="5:9" ht="12.75">
      <c r="E111" s="49"/>
      <c r="F111" s="38"/>
      <c r="I111" s="49"/>
    </row>
    <row r="112" spans="5:9" ht="12.75">
      <c r="E112" s="49"/>
      <c r="F112" s="38"/>
      <c r="I112" s="49"/>
    </row>
    <row r="113" spans="5:9" ht="12.75">
      <c r="E113" s="49"/>
      <c r="F113" s="38"/>
      <c r="I113" s="49"/>
    </row>
    <row r="114" spans="5:9" ht="12.75">
      <c r="E114" s="49"/>
      <c r="F114" s="38"/>
      <c r="I114" s="49"/>
    </row>
    <row r="115" spans="5:9" ht="12.75">
      <c r="E115" s="49"/>
      <c r="F115" s="38"/>
      <c r="I115" s="49"/>
    </row>
    <row r="116" spans="5:9" ht="12.75">
      <c r="E116" s="49"/>
      <c r="F116" s="38"/>
      <c r="I116" s="49"/>
    </row>
    <row r="117" spans="5:9" ht="12.75">
      <c r="E117" s="49"/>
      <c r="F117" s="38"/>
      <c r="I117" s="49"/>
    </row>
    <row r="118" spans="5:9" ht="12.75">
      <c r="E118" s="49"/>
      <c r="F118" s="38"/>
      <c r="I118" s="49"/>
    </row>
    <row r="119" spans="5:9" ht="12.75">
      <c r="E119" s="49"/>
      <c r="F119" s="38"/>
      <c r="I119" s="49"/>
    </row>
    <row r="120" spans="5:9" ht="12.75">
      <c r="E120" s="49"/>
      <c r="F120" s="38"/>
      <c r="I120" s="49"/>
    </row>
    <row r="121" spans="5:9" ht="12.75">
      <c r="E121" s="49"/>
      <c r="F121" s="38"/>
      <c r="I121" s="49"/>
    </row>
    <row r="122" spans="5:9" ht="12.75">
      <c r="E122" s="49"/>
      <c r="F122" s="38"/>
      <c r="I122" s="49"/>
    </row>
    <row r="123" spans="5:9" ht="12.75">
      <c r="E123" s="49"/>
      <c r="F123" s="38"/>
      <c r="I123" s="49"/>
    </row>
    <row r="124" spans="5:9" ht="12.75">
      <c r="E124" s="49"/>
      <c r="F124" s="38"/>
      <c r="I124" s="49"/>
    </row>
    <row r="125" spans="5:9" ht="12.75">
      <c r="E125" s="49"/>
      <c r="F125" s="38"/>
      <c r="I125" s="49"/>
    </row>
    <row r="126" spans="5:9" ht="12.75">
      <c r="E126" s="49"/>
      <c r="F126" s="38"/>
      <c r="I126" s="49"/>
    </row>
    <row r="127" spans="5:9" ht="12.75">
      <c r="E127" s="49"/>
      <c r="F127" s="38"/>
      <c r="I127" s="49"/>
    </row>
    <row r="128" spans="5:9" ht="12.75">
      <c r="E128" s="49"/>
      <c r="F128" s="38"/>
      <c r="I128" s="49"/>
    </row>
    <row r="129" spans="5:9" ht="12.75">
      <c r="E129" s="49"/>
      <c r="F129" s="38"/>
      <c r="I129" s="49"/>
    </row>
    <row r="130" spans="5:9" ht="12.75">
      <c r="E130" s="49"/>
      <c r="F130" s="38"/>
      <c r="I130" s="49"/>
    </row>
    <row r="131" spans="5:9" ht="12.75">
      <c r="E131" s="49"/>
      <c r="F131" s="38"/>
      <c r="I131" s="49"/>
    </row>
    <row r="132" spans="5:9" ht="12.75">
      <c r="E132" s="49"/>
      <c r="F132" s="38"/>
      <c r="I132" s="49"/>
    </row>
    <row r="133" spans="5:9" ht="12.75">
      <c r="E133" s="49"/>
      <c r="F133" s="38"/>
      <c r="I133" s="49"/>
    </row>
    <row r="134" spans="5:9" ht="12.75">
      <c r="E134" s="49"/>
      <c r="F134" s="38"/>
      <c r="I134" s="49"/>
    </row>
    <row r="135" spans="5:9" ht="12.75">
      <c r="E135" s="49"/>
      <c r="F135" s="38"/>
      <c r="I135" s="49"/>
    </row>
    <row r="136" spans="5:9" ht="12.75">
      <c r="E136" s="49"/>
      <c r="F136" s="38"/>
      <c r="I136" s="49"/>
    </row>
    <row r="137" spans="5:9" ht="12.75">
      <c r="E137" s="49"/>
      <c r="F137" s="38"/>
      <c r="I137" s="49"/>
    </row>
    <row r="138" spans="5:9" ht="12.75">
      <c r="E138" s="49"/>
      <c r="F138" s="38"/>
      <c r="I138" s="49"/>
    </row>
    <row r="139" spans="5:9" ht="12.75">
      <c r="E139" s="49"/>
      <c r="F139" s="38"/>
      <c r="I139" s="49"/>
    </row>
    <row r="140" spans="5:9" ht="12.75">
      <c r="E140" s="49"/>
      <c r="F140" s="38"/>
      <c r="I140" s="49"/>
    </row>
    <row r="141" spans="5:9" ht="12.75">
      <c r="E141" s="49"/>
      <c r="F141" s="38"/>
      <c r="I141" s="49"/>
    </row>
    <row r="142" spans="5:9" ht="12.75">
      <c r="E142" s="49"/>
      <c r="F142" s="38"/>
      <c r="I142" s="49"/>
    </row>
    <row r="143" spans="5:9" ht="12.75">
      <c r="E143" s="49"/>
      <c r="F143" s="38"/>
      <c r="I143" s="49"/>
    </row>
    <row r="144" spans="5:9" ht="12.75">
      <c r="E144" s="49"/>
      <c r="F144" s="38"/>
      <c r="I144" s="49"/>
    </row>
    <row r="145" spans="5:9" ht="12.75">
      <c r="E145" s="49"/>
      <c r="F145" s="38"/>
      <c r="I145" s="49"/>
    </row>
    <row r="146" spans="5:9" ht="12.75">
      <c r="E146" s="49"/>
      <c r="F146" s="38"/>
      <c r="I146" s="49"/>
    </row>
    <row r="147" spans="5:9" ht="12.75">
      <c r="E147" s="49"/>
      <c r="F147" s="38"/>
      <c r="I147" s="49"/>
    </row>
    <row r="148" spans="5:9" ht="12.75">
      <c r="E148" s="49"/>
      <c r="F148" s="38"/>
      <c r="I148" s="49"/>
    </row>
    <row r="149" spans="5:9" ht="12.75">
      <c r="E149" s="49"/>
      <c r="F149" s="38"/>
      <c r="I149" s="49"/>
    </row>
    <row r="150" spans="5:9" ht="12.75">
      <c r="E150" s="49"/>
      <c r="F150" s="38"/>
      <c r="I150" s="49"/>
    </row>
    <row r="151" spans="5:9" ht="12.75">
      <c r="E151" s="49"/>
      <c r="F151" s="38"/>
      <c r="I151" s="49"/>
    </row>
    <row r="152" spans="5:9" ht="12.75">
      <c r="E152" s="49"/>
      <c r="F152" s="38"/>
      <c r="I152" s="49"/>
    </row>
    <row r="153" spans="5:9" ht="12.75">
      <c r="E153" s="49"/>
      <c r="F153" s="38"/>
      <c r="I153" s="49"/>
    </row>
    <row r="154" spans="5:9" ht="12.75">
      <c r="E154" s="49"/>
      <c r="F154" s="38"/>
      <c r="I154" s="49"/>
    </row>
    <row r="155" spans="5:9" ht="12.75">
      <c r="E155" s="49"/>
      <c r="F155" s="38"/>
      <c r="I155" s="49"/>
    </row>
    <row r="156" spans="5:9" ht="12.75">
      <c r="E156" s="49"/>
      <c r="F156" s="38"/>
      <c r="I156" s="49"/>
    </row>
    <row r="157" spans="5:9" ht="12.75">
      <c r="E157" s="49"/>
      <c r="F157" s="38"/>
      <c r="I157" s="49"/>
    </row>
    <row r="158" spans="5:9" ht="12.75">
      <c r="E158" s="49"/>
      <c r="F158" s="38"/>
      <c r="I158" s="49"/>
    </row>
    <row r="159" spans="5:9" ht="12.75">
      <c r="E159" s="49"/>
      <c r="F159" s="38"/>
      <c r="I159" s="49"/>
    </row>
    <row r="160" spans="5:9" ht="12.75">
      <c r="E160" s="49"/>
      <c r="F160" s="38"/>
      <c r="I160" s="49"/>
    </row>
    <row r="161" spans="5:9" ht="12.75">
      <c r="E161" s="49"/>
      <c r="F161" s="38"/>
      <c r="I161" s="49"/>
    </row>
    <row r="162" spans="5:9" ht="12.75">
      <c r="E162" s="49"/>
      <c r="F162" s="38"/>
      <c r="I162" s="49"/>
    </row>
    <row r="163" spans="5:9" ht="12.75">
      <c r="E163" s="49"/>
      <c r="F163" s="38"/>
      <c r="I163" s="49"/>
    </row>
    <row r="164" spans="5:6" ht="12.75">
      <c r="E164" s="49"/>
      <c r="F164" s="38"/>
    </row>
    <row r="165" spans="5:6" ht="12.75">
      <c r="E165" s="49"/>
      <c r="F165" s="38"/>
    </row>
    <row r="166" spans="5:6" ht="12.75">
      <c r="E166" s="49"/>
      <c r="F166" s="38"/>
    </row>
    <row r="167" spans="5:6" ht="12.75">
      <c r="E167" s="49"/>
      <c r="F167" s="38"/>
    </row>
    <row r="168" spans="5:6" ht="12.75">
      <c r="E168" s="49"/>
      <c r="F168" s="38"/>
    </row>
    <row r="169" spans="5:6" ht="12.75">
      <c r="E169" s="49"/>
      <c r="F169" s="38"/>
    </row>
    <row r="170" spans="5:6" ht="12.75">
      <c r="E170" s="49"/>
      <c r="F170" s="38"/>
    </row>
    <row r="171" spans="5:6" ht="12.75">
      <c r="E171" s="49"/>
      <c r="F171" s="38"/>
    </row>
    <row r="172" spans="5:6" ht="12.75">
      <c r="E172" s="49"/>
      <c r="F172" s="38"/>
    </row>
    <row r="173" spans="5:6" ht="12.75">
      <c r="E173" s="49"/>
      <c r="F173" s="38"/>
    </row>
    <row r="174" spans="5:6" ht="12.75">
      <c r="E174" s="49"/>
      <c r="F174" s="38"/>
    </row>
    <row r="175" spans="5:6" ht="12.75">
      <c r="E175" s="49"/>
      <c r="F175" s="38"/>
    </row>
    <row r="176" spans="5:6" ht="12.75">
      <c r="E176" s="49"/>
      <c r="F176" s="38"/>
    </row>
    <row r="177" spans="5:6" ht="12.75">
      <c r="E177" s="49"/>
      <c r="F177" s="38"/>
    </row>
    <row r="178" spans="5:6" ht="12.75">
      <c r="E178" s="49"/>
      <c r="F178" s="38"/>
    </row>
    <row r="179" spans="5:6" ht="12.75">
      <c r="E179" s="49"/>
      <c r="F179" s="38"/>
    </row>
    <row r="180" spans="5:6" ht="12.75">
      <c r="E180" s="49"/>
      <c r="F180" s="38"/>
    </row>
    <row r="181" spans="5:6" ht="12.75">
      <c r="E181" s="49"/>
      <c r="F181" s="38"/>
    </row>
    <row r="182" spans="5:6" ht="12.75">
      <c r="E182" s="49"/>
      <c r="F182" s="38"/>
    </row>
    <row r="183" ht="12.75">
      <c r="F183" s="38"/>
    </row>
    <row r="184" ht="12.75">
      <c r="F184" s="38"/>
    </row>
    <row r="185" ht="12.75">
      <c r="F185" s="38"/>
    </row>
    <row r="186" ht="12.75">
      <c r="F186" s="38"/>
    </row>
    <row r="187" ht="12.75">
      <c r="F187" s="38"/>
    </row>
    <row r="188" ht="12.75">
      <c r="F188" s="38"/>
    </row>
    <row r="189" ht="12.75">
      <c r="F189" s="38"/>
    </row>
    <row r="190" ht="12.75">
      <c r="F190" s="38"/>
    </row>
    <row r="191" ht="12.75">
      <c r="F191" s="38"/>
    </row>
    <row r="192" ht="12.75">
      <c r="F192" s="38"/>
    </row>
    <row r="193" ht="12.75">
      <c r="F193" s="38"/>
    </row>
    <row r="194" ht="12.75">
      <c r="F194" s="38"/>
    </row>
    <row r="195" ht="12.75">
      <c r="F195" s="38"/>
    </row>
    <row r="196" ht="12.75">
      <c r="F196" s="38"/>
    </row>
    <row r="197" ht="12.75">
      <c r="F197" s="38"/>
    </row>
    <row r="198" ht="12.75">
      <c r="F198" s="38"/>
    </row>
    <row r="199" ht="12.75">
      <c r="F199" s="38"/>
    </row>
    <row r="200" ht="12.75">
      <c r="F200" s="38"/>
    </row>
    <row r="201" ht="12.75">
      <c r="F201" s="38"/>
    </row>
    <row r="202" ht="12.75">
      <c r="F202" s="38"/>
    </row>
    <row r="203" ht="12.75">
      <c r="F203" s="38"/>
    </row>
    <row r="204" ht="12.75">
      <c r="F204" s="38"/>
    </row>
    <row r="205" ht="12.75">
      <c r="F205" s="38"/>
    </row>
    <row r="206" ht="12.75">
      <c r="F206" s="38"/>
    </row>
    <row r="207" ht="12.75">
      <c r="F207" s="38"/>
    </row>
    <row r="208" ht="12.75">
      <c r="F208" s="38"/>
    </row>
    <row r="209" ht="12.75">
      <c r="F209" s="38"/>
    </row>
    <row r="210" ht="12.75">
      <c r="F210" s="38"/>
    </row>
    <row r="211" ht="12.75">
      <c r="F211" s="38"/>
    </row>
    <row r="212" ht="12.75">
      <c r="F212" s="38"/>
    </row>
    <row r="213" ht="12.75">
      <c r="F213" s="38"/>
    </row>
    <row r="214" ht="12.75">
      <c r="F214" s="38"/>
    </row>
    <row r="215" ht="12.75">
      <c r="F215" s="38"/>
    </row>
    <row r="216" ht="12.75">
      <c r="F216" s="38"/>
    </row>
    <row r="217" ht="12.75">
      <c r="F217" s="38"/>
    </row>
    <row r="218" ht="12.75">
      <c r="F218" s="38"/>
    </row>
    <row r="219" ht="12.75">
      <c r="F219" s="38"/>
    </row>
    <row r="220" ht="12.75">
      <c r="F220" s="38"/>
    </row>
    <row r="221" ht="12.75">
      <c r="F221" s="38"/>
    </row>
    <row r="222" ht="12.75">
      <c r="F222" s="38"/>
    </row>
    <row r="223" ht="12.75">
      <c r="F223" s="38"/>
    </row>
    <row r="224" ht="12.75">
      <c r="F224" s="38"/>
    </row>
    <row r="225" ht="12.75">
      <c r="F225" s="38"/>
    </row>
    <row r="226" ht="12.75">
      <c r="F226" s="38"/>
    </row>
    <row r="227" ht="12.75">
      <c r="F227" s="38"/>
    </row>
    <row r="228" ht="12.75">
      <c r="F228" s="38"/>
    </row>
    <row r="229" ht="12.75">
      <c r="F229" s="38"/>
    </row>
    <row r="230" ht="12.75">
      <c r="F230" s="38"/>
    </row>
    <row r="231" ht="12.75">
      <c r="F231" s="38"/>
    </row>
    <row r="232" ht="12.75">
      <c r="F232" s="38"/>
    </row>
    <row r="233" ht="12.75">
      <c r="F233" s="38"/>
    </row>
    <row r="234" ht="12.75">
      <c r="F234" s="38"/>
    </row>
    <row r="235" ht="12.75">
      <c r="F235" s="38"/>
    </row>
    <row r="236" ht="12.75">
      <c r="F236" s="38"/>
    </row>
    <row r="237" ht="12.75">
      <c r="F237" s="38"/>
    </row>
    <row r="238" ht="12.75">
      <c r="F238" s="38"/>
    </row>
    <row r="239" ht="12.75">
      <c r="F239" s="38"/>
    </row>
    <row r="240" ht="12.75">
      <c r="F240" s="38"/>
    </row>
    <row r="241" ht="12.75">
      <c r="F241" s="38"/>
    </row>
    <row r="242" ht="12.75">
      <c r="F242" s="38"/>
    </row>
    <row r="243" ht="12.75">
      <c r="F243" s="38"/>
    </row>
    <row r="244" ht="12.75">
      <c r="F244" s="38"/>
    </row>
    <row r="245" ht="12.75">
      <c r="F245" s="38"/>
    </row>
    <row r="246" ht="12.75">
      <c r="F246" s="38"/>
    </row>
    <row r="247" ht="12.75">
      <c r="F247" s="38"/>
    </row>
    <row r="248" ht="12.75">
      <c r="F248" s="38"/>
    </row>
    <row r="249" ht="12.75">
      <c r="F249" s="38"/>
    </row>
    <row r="250" ht="12.75">
      <c r="F250" s="38"/>
    </row>
    <row r="251" ht="12.75">
      <c r="F251" s="38"/>
    </row>
    <row r="252" ht="12.75">
      <c r="F252" s="38"/>
    </row>
    <row r="253" ht="12.75">
      <c r="F253" s="38"/>
    </row>
    <row r="254" ht="12.75">
      <c r="F254" s="38"/>
    </row>
    <row r="255" ht="12.75">
      <c r="F255" s="38"/>
    </row>
    <row r="256" ht="12.75">
      <c r="F256" s="38"/>
    </row>
    <row r="257" ht="12.75">
      <c r="F257" s="38"/>
    </row>
    <row r="258" ht="12.75">
      <c r="F258" s="38"/>
    </row>
    <row r="259" ht="12.75">
      <c r="F259" s="38"/>
    </row>
    <row r="260" ht="12.75">
      <c r="F260" s="38"/>
    </row>
    <row r="261" ht="12.75">
      <c r="F261" s="38"/>
    </row>
    <row r="262" ht="12.75">
      <c r="F262" s="38"/>
    </row>
    <row r="263" ht="12.75">
      <c r="F263" s="38"/>
    </row>
    <row r="264" ht="12.75">
      <c r="F264" s="38"/>
    </row>
    <row r="265" ht="12.75">
      <c r="F265" s="38"/>
    </row>
    <row r="266" ht="12.75">
      <c r="F266" s="38"/>
    </row>
    <row r="267" ht="12.75">
      <c r="F267" s="38"/>
    </row>
    <row r="268" ht="12.75">
      <c r="F268" s="38"/>
    </row>
    <row r="269" ht="12.75">
      <c r="F269" s="38"/>
    </row>
    <row r="270" ht="12.75">
      <c r="F270" s="38"/>
    </row>
    <row r="271" ht="12.75">
      <c r="F271" s="38"/>
    </row>
    <row r="272" ht="12.75">
      <c r="F272" s="38"/>
    </row>
    <row r="273" ht="12.75">
      <c r="F273" s="38"/>
    </row>
    <row r="274" ht="12.75">
      <c r="F274" s="38"/>
    </row>
    <row r="275" ht="12.75">
      <c r="F275" s="38"/>
    </row>
    <row r="276" ht="12.75">
      <c r="F276" s="38"/>
    </row>
    <row r="277" ht="12.75">
      <c r="F277" s="38"/>
    </row>
    <row r="278" ht="12.75">
      <c r="F278" s="38"/>
    </row>
    <row r="279" ht="12.75">
      <c r="F279" s="38"/>
    </row>
    <row r="280" ht="12.75">
      <c r="F280" s="38"/>
    </row>
    <row r="281" ht="12.75">
      <c r="F281" s="38"/>
    </row>
    <row r="282" ht="12.75">
      <c r="F282" s="38"/>
    </row>
    <row r="283" ht="12.75">
      <c r="F283" s="38"/>
    </row>
    <row r="284" ht="12.75">
      <c r="F284" s="38"/>
    </row>
    <row r="285" ht="12.75">
      <c r="F285" s="38"/>
    </row>
    <row r="286" ht="12.75">
      <c r="F286" s="38"/>
    </row>
    <row r="287" ht="12.75">
      <c r="F287" s="38"/>
    </row>
    <row r="288" ht="12.75">
      <c r="F288" s="38"/>
    </row>
    <row r="289" ht="12.75">
      <c r="F289" s="38"/>
    </row>
    <row r="290" ht="12.75">
      <c r="F290" s="38"/>
    </row>
    <row r="291" ht="12.75">
      <c r="F291" s="38"/>
    </row>
    <row r="292" ht="12.75">
      <c r="F292" s="38"/>
    </row>
    <row r="293" ht="12.75">
      <c r="F293" s="38"/>
    </row>
    <row r="294" ht="12.75">
      <c r="F294" s="38"/>
    </row>
    <row r="295" ht="12.75">
      <c r="F295" s="38"/>
    </row>
    <row r="296" ht="12.75">
      <c r="F296" s="38"/>
    </row>
    <row r="297" ht="12.75">
      <c r="F297" s="38"/>
    </row>
    <row r="298" ht="12.75">
      <c r="F298" s="38"/>
    </row>
    <row r="299" ht="12.75">
      <c r="F299" s="38"/>
    </row>
    <row r="300" ht="12.75">
      <c r="F300" s="38"/>
    </row>
    <row r="301" ht="12.75">
      <c r="F301" s="38"/>
    </row>
    <row r="302" ht="12.75">
      <c r="F302" s="38"/>
    </row>
    <row r="303" ht="12.75">
      <c r="F303" s="38"/>
    </row>
    <row r="304" ht="12.75">
      <c r="F304" s="38"/>
    </row>
    <row r="305" ht="12.75">
      <c r="F305" s="38"/>
    </row>
    <row r="306" ht="12.75">
      <c r="F306" s="38"/>
    </row>
    <row r="307" ht="12.75">
      <c r="F307" s="38"/>
    </row>
    <row r="308" ht="12.75">
      <c r="F308" s="38"/>
    </row>
    <row r="309" ht="12.75">
      <c r="F309" s="38"/>
    </row>
    <row r="310" ht="12.75">
      <c r="F310" s="38"/>
    </row>
    <row r="311" ht="12.75">
      <c r="F311" s="38"/>
    </row>
    <row r="312" ht="12.75">
      <c r="F312" s="38"/>
    </row>
    <row r="313" ht="12.75">
      <c r="F313" s="38"/>
    </row>
    <row r="314" ht="12.75">
      <c r="F314" s="38"/>
    </row>
    <row r="315" ht="12.75">
      <c r="F315" s="38"/>
    </row>
    <row r="316" ht="12.75">
      <c r="F316" s="38"/>
    </row>
    <row r="317" ht="12.75">
      <c r="F317" s="38"/>
    </row>
    <row r="318" ht="12.75">
      <c r="F318" s="38"/>
    </row>
    <row r="319" ht="12.75">
      <c r="F319" s="38"/>
    </row>
    <row r="320" ht="12.75">
      <c r="F320" s="38"/>
    </row>
    <row r="321" ht="12.75">
      <c r="F321" s="38"/>
    </row>
    <row r="322" ht="12.75">
      <c r="F322" s="38"/>
    </row>
    <row r="323" ht="12.75">
      <c r="F323" s="38"/>
    </row>
    <row r="324" ht="12.75">
      <c r="F324" s="38"/>
    </row>
    <row r="325" ht="12.75">
      <c r="F325" s="38"/>
    </row>
    <row r="326" ht="12.75">
      <c r="F326" s="38"/>
    </row>
    <row r="327" ht="12.75">
      <c r="F327" s="38"/>
    </row>
    <row r="328" ht="12.75">
      <c r="F328" s="38"/>
    </row>
    <row r="329" ht="12.75">
      <c r="F329" s="38"/>
    </row>
    <row r="330" ht="12.75">
      <c r="F330" s="38"/>
    </row>
    <row r="331" ht="12.75">
      <c r="F331" s="38"/>
    </row>
    <row r="332" ht="12.75">
      <c r="F332" s="38"/>
    </row>
    <row r="333" ht="12.75">
      <c r="F333" s="38"/>
    </row>
    <row r="334" ht="12.75">
      <c r="F334" s="38"/>
    </row>
    <row r="335" ht="12.75">
      <c r="F335" s="38"/>
    </row>
    <row r="336" ht="12.75">
      <c r="F336" s="38"/>
    </row>
    <row r="337" ht="12.75">
      <c r="F337" s="38"/>
    </row>
    <row r="338" ht="12.75">
      <c r="F338" s="38"/>
    </row>
    <row r="339" ht="12.75">
      <c r="F339" s="38"/>
    </row>
    <row r="340" ht="12.75">
      <c r="F340" s="38"/>
    </row>
    <row r="341" ht="12.75">
      <c r="F341" s="38"/>
    </row>
    <row r="342" ht="12.75">
      <c r="F342" s="38"/>
    </row>
    <row r="343" ht="12.75">
      <c r="F343" s="38"/>
    </row>
    <row r="344" ht="12.75">
      <c r="F344" s="38"/>
    </row>
    <row r="345" ht="12.75">
      <c r="F345" s="38"/>
    </row>
    <row r="346" ht="12.75">
      <c r="F346" s="38"/>
    </row>
    <row r="347" ht="12.75">
      <c r="F347" s="38"/>
    </row>
    <row r="348" ht="12.75">
      <c r="F348" s="38"/>
    </row>
    <row r="349" ht="12.75">
      <c r="F349" s="38"/>
    </row>
    <row r="350" ht="12.75">
      <c r="F350" s="38"/>
    </row>
    <row r="351" ht="12.75">
      <c r="F351" s="38"/>
    </row>
    <row r="352" ht="12.75">
      <c r="F352" s="38"/>
    </row>
    <row r="353" ht="12.75">
      <c r="F353" s="38"/>
    </row>
    <row r="354" ht="12.75">
      <c r="F354" s="38"/>
    </row>
    <row r="355" ht="12.75">
      <c r="F355" s="38"/>
    </row>
    <row r="356" ht="12.75">
      <c r="F356" s="38"/>
    </row>
    <row r="357" ht="12.75">
      <c r="F357" s="38"/>
    </row>
    <row r="358" ht="12.75">
      <c r="F358" s="38"/>
    </row>
    <row r="359" ht="12.75">
      <c r="F359" s="38"/>
    </row>
    <row r="360" ht="12.75">
      <c r="F360" s="38"/>
    </row>
    <row r="361" ht="12.75">
      <c r="F361" s="38"/>
    </row>
    <row r="362" ht="12.75">
      <c r="F362" s="38"/>
    </row>
    <row r="363" ht="12.75">
      <c r="F363" s="38"/>
    </row>
    <row r="364" ht="12.75">
      <c r="F364" s="38"/>
    </row>
    <row r="365" ht="12.75">
      <c r="F365" s="38"/>
    </row>
    <row r="366" ht="12.75">
      <c r="F366" s="38"/>
    </row>
    <row r="367" ht="12.75">
      <c r="F367" s="38"/>
    </row>
    <row r="368" ht="12.75">
      <c r="F368" s="38"/>
    </row>
    <row r="369" ht="12.75">
      <c r="F369" s="38"/>
    </row>
    <row r="370" ht="12.75">
      <c r="F370" s="38"/>
    </row>
    <row r="371" ht="12.75">
      <c r="F371" s="38"/>
    </row>
    <row r="372" ht="12.75">
      <c r="F372" s="38"/>
    </row>
    <row r="373" ht="12.75">
      <c r="F373" s="38"/>
    </row>
    <row r="374" ht="12.75">
      <c r="F374" s="38"/>
    </row>
    <row r="375" ht="12.75">
      <c r="F375" s="38"/>
    </row>
    <row r="376" ht="12.75">
      <c r="F376" s="38"/>
    </row>
    <row r="377" ht="12.75">
      <c r="F377" s="38"/>
    </row>
    <row r="378" ht="12.75">
      <c r="F378" s="38"/>
    </row>
    <row r="379" ht="12.75">
      <c r="F379" s="38"/>
    </row>
    <row r="380" ht="12.75">
      <c r="F380" s="38"/>
    </row>
    <row r="381" ht="12.75">
      <c r="F381" s="38"/>
    </row>
    <row r="382" ht="12.75">
      <c r="F382" s="38"/>
    </row>
    <row r="383" ht="12.75">
      <c r="F383" s="38"/>
    </row>
    <row r="384" ht="12.75">
      <c r="F384" s="38"/>
    </row>
    <row r="385" ht="12.75">
      <c r="F385" s="38"/>
    </row>
    <row r="386" ht="12.75">
      <c r="F386" s="38"/>
    </row>
    <row r="387" ht="12.75">
      <c r="F387" s="38"/>
    </row>
    <row r="388" ht="12.75">
      <c r="F388" s="38"/>
    </row>
    <row r="389" ht="12.75">
      <c r="F389" s="38"/>
    </row>
    <row r="390" ht="12.75">
      <c r="F390" s="38"/>
    </row>
    <row r="391" ht="12.75">
      <c r="F391" s="38"/>
    </row>
    <row r="392" ht="12.75">
      <c r="F392" s="38"/>
    </row>
    <row r="393" ht="12.75">
      <c r="F393" s="38"/>
    </row>
    <row r="394" ht="12.75">
      <c r="F394" s="38"/>
    </row>
    <row r="395" ht="12.75">
      <c r="F395" s="38"/>
    </row>
    <row r="396" ht="12.75">
      <c r="F396" s="38"/>
    </row>
    <row r="397" ht="12.75">
      <c r="F397" s="38"/>
    </row>
    <row r="398" ht="12.75">
      <c r="F398" s="38"/>
    </row>
    <row r="399" ht="12.75">
      <c r="F399" s="38"/>
    </row>
    <row r="400" ht="12.75">
      <c r="F400" s="38"/>
    </row>
    <row r="401" ht="12.75">
      <c r="F401" s="38"/>
    </row>
    <row r="402" ht="12.75">
      <c r="F402" s="38"/>
    </row>
    <row r="403" ht="12.75">
      <c r="F403" s="38"/>
    </row>
    <row r="404" ht="12.75">
      <c r="F404" s="38"/>
    </row>
    <row r="405" ht="12.75">
      <c r="F405" s="38"/>
    </row>
    <row r="406" ht="12.75">
      <c r="F406" s="38"/>
    </row>
    <row r="407" ht="12.75">
      <c r="F407" s="38"/>
    </row>
    <row r="408" ht="12.75">
      <c r="F408" s="38"/>
    </row>
    <row r="409" ht="12.75">
      <c r="F409" s="38"/>
    </row>
    <row r="410" ht="12.75">
      <c r="F410" s="38"/>
    </row>
    <row r="411" ht="12.75">
      <c r="F411" s="38"/>
    </row>
    <row r="412" ht="12.75">
      <c r="F412" s="38"/>
    </row>
    <row r="413" ht="12.75">
      <c r="F413" s="38"/>
    </row>
    <row r="414" ht="12.75">
      <c r="F414" s="38"/>
    </row>
    <row r="415" ht="12.75">
      <c r="F415" s="38"/>
    </row>
    <row r="416" ht="12.75">
      <c r="F416" s="38"/>
    </row>
    <row r="417" ht="12.75">
      <c r="F417" s="38"/>
    </row>
    <row r="418" ht="12.75">
      <c r="F418" s="38"/>
    </row>
    <row r="419" ht="12.75">
      <c r="F419" s="38"/>
    </row>
    <row r="420" ht="12.75">
      <c r="F420" s="38"/>
    </row>
    <row r="421" ht="12.75">
      <c r="F421" s="38"/>
    </row>
    <row r="422" ht="12.75">
      <c r="F422" s="38"/>
    </row>
    <row r="423" ht="12.75">
      <c r="F423" s="38"/>
    </row>
    <row r="424" ht="12.75">
      <c r="F424" s="38"/>
    </row>
    <row r="425" ht="12.75">
      <c r="F425" s="38"/>
    </row>
    <row r="426" ht="12.75">
      <c r="F426" s="38"/>
    </row>
    <row r="427" ht="12.75">
      <c r="F427" s="38"/>
    </row>
    <row r="428" ht="12.75">
      <c r="F428" s="38"/>
    </row>
    <row r="429" ht="12.75">
      <c r="F429" s="38"/>
    </row>
    <row r="430" ht="12.75">
      <c r="F430" s="38"/>
    </row>
    <row r="431" ht="12.75">
      <c r="F431" s="38"/>
    </row>
    <row r="432" ht="12.75">
      <c r="F432" s="38"/>
    </row>
    <row r="433" ht="12.75">
      <c r="F433" s="38"/>
    </row>
    <row r="434" ht="12.75">
      <c r="F434" s="38"/>
    </row>
    <row r="435" ht="12.75">
      <c r="F435" s="38"/>
    </row>
    <row r="436" ht="12.75">
      <c r="F436" s="38"/>
    </row>
    <row r="437" ht="12.75">
      <c r="F437" s="38"/>
    </row>
    <row r="438" ht="12.75">
      <c r="F438" s="38"/>
    </row>
    <row r="439" ht="12.75">
      <c r="F439" s="38"/>
    </row>
    <row r="440" ht="12.75">
      <c r="F440" s="38"/>
    </row>
    <row r="441" ht="12.75">
      <c r="F441" s="38"/>
    </row>
    <row r="442" ht="12.75">
      <c r="F442" s="38"/>
    </row>
    <row r="443" ht="12.75">
      <c r="F443" s="38"/>
    </row>
    <row r="444" ht="12.75">
      <c r="F444" s="38"/>
    </row>
    <row r="445" ht="12.75">
      <c r="F445" s="38"/>
    </row>
    <row r="446" ht="12.75">
      <c r="F446" s="38"/>
    </row>
    <row r="447" ht="12.75">
      <c r="F447" s="38"/>
    </row>
    <row r="448" ht="12.75">
      <c r="F448" s="38"/>
    </row>
    <row r="449" ht="12.75">
      <c r="F449" s="38"/>
    </row>
    <row r="450" ht="12.75">
      <c r="F450" s="38"/>
    </row>
    <row r="451" ht="12.75">
      <c r="F451" s="38"/>
    </row>
    <row r="452" ht="12.75">
      <c r="F452" s="38"/>
    </row>
    <row r="453" ht="12.75">
      <c r="F453" s="38"/>
    </row>
    <row r="454" ht="12.75">
      <c r="F454" s="38"/>
    </row>
    <row r="455" ht="12.75">
      <c r="F455" s="38"/>
    </row>
    <row r="456" ht="12.75">
      <c r="F456" s="38"/>
    </row>
    <row r="457" ht="12.75">
      <c r="F457" s="38"/>
    </row>
    <row r="458" ht="12.75">
      <c r="F458" s="38"/>
    </row>
    <row r="459" ht="12.75">
      <c r="F459" s="38"/>
    </row>
    <row r="460" ht="12.75">
      <c r="F460" s="38"/>
    </row>
    <row r="461" ht="12.75">
      <c r="F461" s="38"/>
    </row>
    <row r="462" ht="12.75">
      <c r="F462" s="38"/>
    </row>
    <row r="463" ht="12.75">
      <c r="F463" s="38"/>
    </row>
    <row r="464" ht="12.75">
      <c r="F464" s="38"/>
    </row>
    <row r="465" ht="12.75">
      <c r="F465" s="38"/>
    </row>
    <row r="466" ht="12.75">
      <c r="F466" s="38"/>
    </row>
    <row r="467" ht="12.75">
      <c r="F467" s="38"/>
    </row>
    <row r="468" ht="12.75">
      <c r="F468" s="38"/>
    </row>
    <row r="469" ht="12.75">
      <c r="F469" s="38"/>
    </row>
    <row r="470" ht="12.75">
      <c r="F470" s="38"/>
    </row>
    <row r="471" ht="12.75">
      <c r="F471" s="38"/>
    </row>
    <row r="472" ht="12.75">
      <c r="F472" s="38"/>
    </row>
    <row r="473" ht="12.75">
      <c r="F473" s="38"/>
    </row>
    <row r="474" ht="12.75">
      <c r="F474" s="38"/>
    </row>
    <row r="475" ht="12.75">
      <c r="F475" s="38"/>
    </row>
    <row r="476" ht="12.75">
      <c r="F476" s="38"/>
    </row>
    <row r="477" ht="12.75">
      <c r="F477" s="38"/>
    </row>
    <row r="478" ht="12.75">
      <c r="F478" s="38"/>
    </row>
    <row r="479" ht="12.75">
      <c r="F479" s="38"/>
    </row>
    <row r="480" ht="12.75">
      <c r="F480" s="38"/>
    </row>
    <row r="481" ht="12.75">
      <c r="F481" s="38"/>
    </row>
    <row r="482" ht="12.75">
      <c r="F482" s="38"/>
    </row>
    <row r="483" ht="12.75">
      <c r="F483" s="38"/>
    </row>
    <row r="484" ht="12.75">
      <c r="F484" s="38"/>
    </row>
    <row r="485" ht="12.75">
      <c r="F485" s="38"/>
    </row>
    <row r="486" ht="12.75">
      <c r="F486" s="38"/>
    </row>
    <row r="487" ht="12.75">
      <c r="F487" s="38"/>
    </row>
    <row r="488" ht="12.75">
      <c r="F488" s="38"/>
    </row>
    <row r="489" ht="12.75">
      <c r="F489" s="38"/>
    </row>
    <row r="490" ht="12.75">
      <c r="F490" s="38"/>
    </row>
    <row r="491" ht="12.75">
      <c r="F491" s="38"/>
    </row>
    <row r="492" ht="12.75">
      <c r="F492" s="38"/>
    </row>
    <row r="493" ht="12.75">
      <c r="F493" s="38"/>
    </row>
    <row r="494" ht="12.75">
      <c r="F494" s="38"/>
    </row>
    <row r="495" ht="12.75">
      <c r="F495" s="38"/>
    </row>
    <row r="496" ht="12.75">
      <c r="F496" s="38"/>
    </row>
    <row r="497" ht="12.75">
      <c r="F497" s="38"/>
    </row>
    <row r="498" ht="12.75">
      <c r="F498" s="38"/>
    </row>
    <row r="499" ht="12.75">
      <c r="F499" s="38"/>
    </row>
    <row r="500" ht="12.75">
      <c r="F500" s="38"/>
    </row>
    <row r="501" ht="12.75">
      <c r="F501" s="38"/>
    </row>
    <row r="502" ht="12.75">
      <c r="F502" s="38"/>
    </row>
    <row r="503" ht="12.75">
      <c r="F503" s="38"/>
    </row>
    <row r="504" ht="12.75">
      <c r="F504" s="38"/>
    </row>
    <row r="505" ht="12.75">
      <c r="F505" s="38"/>
    </row>
    <row r="506" ht="12.75">
      <c r="F506" s="38"/>
    </row>
    <row r="507" ht="12.75">
      <c r="F507" s="38"/>
    </row>
    <row r="508" ht="12.75">
      <c r="F508" s="38"/>
    </row>
    <row r="509" ht="12.75">
      <c r="F509" s="38"/>
    </row>
    <row r="510" ht="12.75">
      <c r="F510" s="38"/>
    </row>
    <row r="511" ht="12.75">
      <c r="F511" s="38"/>
    </row>
    <row r="512" ht="12.75">
      <c r="F512" s="38"/>
    </row>
    <row r="513" ht="12.75">
      <c r="F513" s="38"/>
    </row>
    <row r="514" ht="12.75">
      <c r="F514" s="38"/>
    </row>
    <row r="515" ht="12.75">
      <c r="F515" s="38"/>
    </row>
    <row r="516" ht="12.75">
      <c r="F516" s="38"/>
    </row>
    <row r="517" ht="12.75">
      <c r="F517" s="38"/>
    </row>
    <row r="518" ht="12.75">
      <c r="F518" s="38"/>
    </row>
    <row r="519" ht="12.75">
      <c r="F519" s="38"/>
    </row>
    <row r="520" ht="12.75">
      <c r="F520" s="38"/>
    </row>
    <row r="521" ht="12.75">
      <c r="F521" s="38"/>
    </row>
    <row r="522" ht="12.75">
      <c r="F522" s="38"/>
    </row>
    <row r="523" ht="12.75">
      <c r="F523" s="38"/>
    </row>
    <row r="524" ht="12.75">
      <c r="F524" s="38"/>
    </row>
    <row r="525" ht="12.75">
      <c r="F525" s="38"/>
    </row>
    <row r="526" ht="12.75">
      <c r="F526" s="38"/>
    </row>
    <row r="527" ht="12.75">
      <c r="F527" s="38"/>
    </row>
    <row r="528" ht="12.75">
      <c r="F528" s="38"/>
    </row>
    <row r="529" ht="12.75">
      <c r="F529" s="38"/>
    </row>
    <row r="530" ht="12.75">
      <c r="F530" s="38"/>
    </row>
    <row r="531" ht="12.75">
      <c r="F531" s="38"/>
    </row>
    <row r="532" ht="12.75">
      <c r="F532" s="38"/>
    </row>
    <row r="533" ht="12.75">
      <c r="F533" s="38"/>
    </row>
    <row r="534" ht="12.75">
      <c r="F534" s="38"/>
    </row>
    <row r="535" ht="12.75">
      <c r="F535" s="38"/>
    </row>
    <row r="536" ht="12.75">
      <c r="F536" s="38"/>
    </row>
    <row r="537" ht="12.75">
      <c r="F537" s="38"/>
    </row>
    <row r="538" ht="12.75">
      <c r="F538" s="38"/>
    </row>
    <row r="539" ht="12.75">
      <c r="F539" s="38"/>
    </row>
    <row r="540" ht="12.75">
      <c r="F540" s="38"/>
    </row>
    <row r="541" ht="12.75">
      <c r="F541" s="38"/>
    </row>
    <row r="542" ht="12.75">
      <c r="F542" s="38"/>
    </row>
    <row r="543" ht="12.75">
      <c r="F543" s="38"/>
    </row>
    <row r="544" ht="12.75">
      <c r="F544" s="38"/>
    </row>
    <row r="545" ht="12.75">
      <c r="F545" s="38"/>
    </row>
    <row r="546" ht="12.75">
      <c r="F546" s="38"/>
    </row>
    <row r="547" ht="12.75">
      <c r="F547" s="38"/>
    </row>
    <row r="548" ht="12.75">
      <c r="F548" s="38"/>
    </row>
    <row r="549" ht="12.75">
      <c r="F549" s="38"/>
    </row>
    <row r="550" ht="12.75">
      <c r="F550" s="38"/>
    </row>
    <row r="551" ht="12.75">
      <c r="F551" s="38"/>
    </row>
    <row r="552" ht="12.75">
      <c r="F552" s="38"/>
    </row>
    <row r="553" ht="12.75">
      <c r="F553" s="38"/>
    </row>
    <row r="554" ht="12.75">
      <c r="F554" s="38"/>
    </row>
    <row r="555" ht="12.75">
      <c r="F555" s="38"/>
    </row>
    <row r="556" ht="12.75">
      <c r="F556" s="38"/>
    </row>
    <row r="557" ht="12.75">
      <c r="F557" s="38"/>
    </row>
    <row r="558" ht="12.75">
      <c r="F558" s="38"/>
    </row>
    <row r="559" ht="12.75">
      <c r="F559" s="38"/>
    </row>
    <row r="560" ht="12.75">
      <c r="F560" s="38"/>
    </row>
    <row r="561" ht="12.75">
      <c r="F561" s="38"/>
    </row>
    <row r="562" ht="12.75">
      <c r="F562" s="38"/>
    </row>
    <row r="563" ht="12.75">
      <c r="F563" s="38"/>
    </row>
    <row r="564" ht="12.75">
      <c r="F564" s="38"/>
    </row>
    <row r="565" ht="12.75">
      <c r="F565" s="38"/>
    </row>
    <row r="566" ht="12.75">
      <c r="F566" s="38"/>
    </row>
    <row r="567" ht="12.75">
      <c r="F567" s="38"/>
    </row>
    <row r="568" ht="12.75">
      <c r="F568" s="38"/>
    </row>
    <row r="569" ht="12.75">
      <c r="F569" s="38"/>
    </row>
    <row r="570" ht="12.75">
      <c r="F570" s="38"/>
    </row>
    <row r="571" ht="12.75">
      <c r="F571" s="38"/>
    </row>
    <row r="572" ht="12.75">
      <c r="F572" s="38"/>
    </row>
    <row r="573" ht="12.75">
      <c r="F573" s="38"/>
    </row>
    <row r="574" ht="12.75">
      <c r="F574" s="38"/>
    </row>
    <row r="575" ht="12.75">
      <c r="F575" s="38"/>
    </row>
    <row r="576" ht="12.75">
      <c r="F576" s="38"/>
    </row>
    <row r="577" ht="12.75">
      <c r="F577" s="38"/>
    </row>
    <row r="578" ht="12.75">
      <c r="F578" s="38"/>
    </row>
    <row r="579" ht="12.75">
      <c r="F579" s="38"/>
    </row>
    <row r="580" ht="12.75">
      <c r="F580" s="38"/>
    </row>
    <row r="581" ht="12.75">
      <c r="F581" s="38"/>
    </row>
    <row r="582" ht="12.75">
      <c r="F582" s="38"/>
    </row>
    <row r="583" ht="12.75">
      <c r="F583" s="38"/>
    </row>
    <row r="584" ht="12.75">
      <c r="F584" s="38"/>
    </row>
    <row r="585" ht="12.75">
      <c r="F585" s="38"/>
    </row>
    <row r="586" ht="12.75">
      <c r="F586" s="38"/>
    </row>
    <row r="587" ht="12.75">
      <c r="F587" s="38"/>
    </row>
    <row r="588" ht="12.75">
      <c r="F588" s="38"/>
    </row>
    <row r="589" ht="12.75">
      <c r="F589" s="38"/>
    </row>
    <row r="590" ht="12.75">
      <c r="F590" s="38"/>
    </row>
    <row r="591" ht="12.75">
      <c r="F591" s="38"/>
    </row>
    <row r="592" ht="12.75">
      <c r="F592" s="38"/>
    </row>
    <row r="593" ht="12.75">
      <c r="F593" s="38"/>
    </row>
    <row r="594" ht="12.75">
      <c r="F594" s="38"/>
    </row>
    <row r="595" ht="12.75">
      <c r="F595" s="38"/>
    </row>
    <row r="596" ht="12.75">
      <c r="F596" s="38"/>
    </row>
    <row r="597" ht="12.75">
      <c r="F597" s="38"/>
    </row>
    <row r="598" ht="12.75">
      <c r="F598" s="38"/>
    </row>
    <row r="599" ht="12.75">
      <c r="F599" s="38"/>
    </row>
    <row r="600" ht="12.75">
      <c r="F600" s="38"/>
    </row>
    <row r="601" ht="12.75">
      <c r="F601" s="38"/>
    </row>
    <row r="602" ht="12.75">
      <c r="F602" s="38"/>
    </row>
    <row r="603" ht="12.75">
      <c r="F603" s="38"/>
    </row>
    <row r="604" ht="12.75">
      <c r="F604" s="38"/>
    </row>
    <row r="605" ht="12.75">
      <c r="F605" s="38"/>
    </row>
    <row r="606" ht="12.75">
      <c r="F606" s="38"/>
    </row>
    <row r="607" ht="12.75">
      <c r="F607" s="38"/>
    </row>
    <row r="608" ht="12.75">
      <c r="F608" s="38"/>
    </row>
    <row r="609" ht="12.75">
      <c r="F609" s="38"/>
    </row>
    <row r="610" ht="12.75">
      <c r="F610" s="38"/>
    </row>
    <row r="611" ht="12.75">
      <c r="F611" s="38"/>
    </row>
    <row r="612" ht="12.75">
      <c r="F612" s="38"/>
    </row>
    <row r="613" ht="12.75">
      <c r="F613" s="38"/>
    </row>
    <row r="614" ht="12.75">
      <c r="F614" s="38"/>
    </row>
    <row r="615" ht="12.75">
      <c r="F615" s="38"/>
    </row>
    <row r="616" ht="12.75">
      <c r="F616" s="38"/>
    </row>
    <row r="617" ht="12.75">
      <c r="F617" s="38"/>
    </row>
    <row r="618" ht="12.75">
      <c r="F618" s="38"/>
    </row>
    <row r="619" ht="12.75">
      <c r="F619" s="38"/>
    </row>
    <row r="620" ht="12.75">
      <c r="F620" s="38"/>
    </row>
    <row r="621" ht="12.75">
      <c r="F621" s="38"/>
    </row>
    <row r="622" ht="12.75">
      <c r="F622" s="38"/>
    </row>
    <row r="623" ht="12.75">
      <c r="F623" s="38"/>
    </row>
    <row r="624" ht="12.75">
      <c r="F624" s="38"/>
    </row>
    <row r="625" ht="12.75">
      <c r="F625" s="38"/>
    </row>
    <row r="626" ht="12.75">
      <c r="F626" s="38"/>
    </row>
    <row r="627" ht="12.75">
      <c r="F627" s="38"/>
    </row>
    <row r="628" ht="12.75">
      <c r="F628" s="38"/>
    </row>
    <row r="629" ht="12.75">
      <c r="F629" s="38"/>
    </row>
    <row r="630" ht="12.75">
      <c r="F630" s="38"/>
    </row>
    <row r="631" ht="12.75">
      <c r="F631" s="38"/>
    </row>
    <row r="632" ht="12.75">
      <c r="F632" s="38"/>
    </row>
    <row r="633" ht="12.75">
      <c r="F633" s="38"/>
    </row>
    <row r="634" ht="12.75">
      <c r="F634" s="38"/>
    </row>
    <row r="635" ht="12.75">
      <c r="F635" s="38"/>
    </row>
    <row r="636" ht="12.75">
      <c r="F636" s="38"/>
    </row>
    <row r="637" ht="12.75">
      <c r="F637" s="38"/>
    </row>
    <row r="638" ht="12.75">
      <c r="F638" s="38"/>
    </row>
    <row r="639" ht="12.75">
      <c r="F639" s="38"/>
    </row>
    <row r="640" ht="12.75">
      <c r="F640" s="38"/>
    </row>
    <row r="641" ht="12.75">
      <c r="F641" s="38"/>
    </row>
    <row r="642" ht="12.75">
      <c r="F642" s="38"/>
    </row>
    <row r="643" ht="12.75">
      <c r="F643" s="38"/>
    </row>
    <row r="644" ht="12.75">
      <c r="F644" s="38"/>
    </row>
    <row r="645" ht="12.75">
      <c r="F645" s="38"/>
    </row>
    <row r="646" ht="12.75">
      <c r="F646" s="38"/>
    </row>
    <row r="647" ht="12.75">
      <c r="F647" s="38"/>
    </row>
    <row r="648" ht="12.75">
      <c r="F648" s="38"/>
    </row>
    <row r="649" ht="12.75">
      <c r="F649" s="38"/>
    </row>
    <row r="650" ht="12.75">
      <c r="F650" s="38"/>
    </row>
    <row r="651" ht="12.75">
      <c r="F651" s="38"/>
    </row>
    <row r="652" ht="12.75">
      <c r="F652" s="38"/>
    </row>
    <row r="653" ht="12.75">
      <c r="F653" s="38"/>
    </row>
    <row r="654" ht="12.75">
      <c r="F654" s="38"/>
    </row>
    <row r="655" ht="12.75">
      <c r="F655" s="38"/>
    </row>
    <row r="656" ht="12.75">
      <c r="F656" s="38"/>
    </row>
    <row r="657" ht="12.75">
      <c r="F657" s="38"/>
    </row>
    <row r="658" ht="12.75">
      <c r="F658" s="38"/>
    </row>
    <row r="659" ht="12.75">
      <c r="F659" s="38"/>
    </row>
    <row r="660" ht="12.75">
      <c r="F660" s="38"/>
    </row>
    <row r="661" ht="12.75">
      <c r="F661" s="38"/>
    </row>
    <row r="662" ht="12.75">
      <c r="F662" s="38"/>
    </row>
    <row r="663" ht="12.75">
      <c r="F663" s="38"/>
    </row>
    <row r="664" ht="12.75">
      <c r="F664" s="38"/>
    </row>
    <row r="665" ht="12.75">
      <c r="F665" s="38"/>
    </row>
    <row r="666" ht="12.75">
      <c r="F666" s="38"/>
    </row>
    <row r="667" ht="12.75">
      <c r="F667" s="38"/>
    </row>
    <row r="668" ht="12.75">
      <c r="F668" s="38"/>
    </row>
    <row r="669" ht="12.75">
      <c r="F669" s="38"/>
    </row>
    <row r="670" ht="12.75">
      <c r="F670" s="38"/>
    </row>
    <row r="671" ht="12.75">
      <c r="F671" s="38"/>
    </row>
    <row r="672" ht="12.75">
      <c r="F672" s="38"/>
    </row>
    <row r="673" ht="12.75">
      <c r="F673" s="38"/>
    </row>
    <row r="674" ht="12.75">
      <c r="F674" s="38"/>
    </row>
    <row r="675" ht="12.75">
      <c r="F675" s="38"/>
    </row>
    <row r="676" ht="12.75">
      <c r="F676" s="38"/>
    </row>
    <row r="677" ht="12.75">
      <c r="F677" s="38"/>
    </row>
    <row r="678" ht="12.75">
      <c r="F678" s="38"/>
    </row>
    <row r="679" ht="12.75">
      <c r="F679" s="38"/>
    </row>
    <row r="680" ht="12.75">
      <c r="F680" s="38"/>
    </row>
    <row r="681" ht="12.75">
      <c r="F681" s="38"/>
    </row>
    <row r="682" ht="12.75">
      <c r="F682" s="38"/>
    </row>
    <row r="683" ht="12.75">
      <c r="F683" s="38"/>
    </row>
    <row r="684" ht="12.75">
      <c r="F684" s="38"/>
    </row>
    <row r="685" ht="12.75">
      <c r="F685" s="38"/>
    </row>
    <row r="686" ht="12.75">
      <c r="F686" s="38"/>
    </row>
    <row r="687" ht="12.75">
      <c r="F687" s="38"/>
    </row>
    <row r="688" ht="12.75">
      <c r="F688" s="38"/>
    </row>
    <row r="689" ht="12.75">
      <c r="F689" s="38"/>
    </row>
    <row r="690" ht="12.75">
      <c r="F690" s="38"/>
    </row>
    <row r="691" ht="12.75">
      <c r="F691" s="38"/>
    </row>
    <row r="692" ht="12.75">
      <c r="F692" s="38"/>
    </row>
    <row r="693" ht="12.75">
      <c r="F693" s="38"/>
    </row>
    <row r="694" ht="12.75">
      <c r="F694" s="38"/>
    </row>
    <row r="695" ht="12.75">
      <c r="F695" s="38"/>
    </row>
    <row r="696" ht="12.75">
      <c r="F696" s="38"/>
    </row>
    <row r="697" ht="12.75">
      <c r="F697" s="38"/>
    </row>
    <row r="698" ht="12.75">
      <c r="F698" s="38"/>
    </row>
    <row r="699" ht="12.75">
      <c r="F699" s="38"/>
    </row>
    <row r="700" ht="12.75">
      <c r="F700" s="38"/>
    </row>
    <row r="701" ht="12.75">
      <c r="F701" s="38"/>
    </row>
    <row r="702" ht="12.75">
      <c r="F702" s="38"/>
    </row>
    <row r="703" ht="12.75">
      <c r="F703" s="38"/>
    </row>
    <row r="704" ht="12.75">
      <c r="F704" s="38"/>
    </row>
    <row r="705" ht="12.75">
      <c r="F705" s="38"/>
    </row>
    <row r="706" ht="12.75">
      <c r="F706" s="38"/>
    </row>
    <row r="707" ht="12.75">
      <c r="F707" s="38"/>
    </row>
    <row r="708" ht="12.75">
      <c r="F708" s="38"/>
    </row>
    <row r="709" ht="12.75">
      <c r="F709" s="38"/>
    </row>
    <row r="710" ht="12.75">
      <c r="F710" s="38"/>
    </row>
    <row r="711" ht="12.75">
      <c r="F711" s="38"/>
    </row>
    <row r="712" ht="12.75">
      <c r="F712" s="38"/>
    </row>
    <row r="713" ht="12.75">
      <c r="F713" s="38"/>
    </row>
    <row r="714" ht="12.75">
      <c r="F714" s="38"/>
    </row>
    <row r="715" ht="12.75">
      <c r="F715" s="38"/>
    </row>
    <row r="716" ht="12.75">
      <c r="F716" s="38"/>
    </row>
    <row r="717" ht="12.75">
      <c r="F717" s="38"/>
    </row>
    <row r="718" ht="12.75">
      <c r="F718" s="38"/>
    </row>
    <row r="719" ht="12.75">
      <c r="F719" s="38"/>
    </row>
    <row r="720" ht="12.75">
      <c r="F720" s="38"/>
    </row>
    <row r="721" ht="12.75">
      <c r="F721" s="38"/>
    </row>
    <row r="722" ht="12.75">
      <c r="F722" s="38"/>
    </row>
    <row r="723" ht="12.75">
      <c r="F723" s="38"/>
    </row>
    <row r="724" ht="12.75">
      <c r="F724" s="38"/>
    </row>
    <row r="725" ht="12.75">
      <c r="F725" s="38"/>
    </row>
    <row r="726" ht="12.75">
      <c r="F726" s="38"/>
    </row>
    <row r="727" ht="12.75">
      <c r="F727" s="38"/>
    </row>
    <row r="728" ht="12.75">
      <c r="F728" s="38"/>
    </row>
    <row r="729" ht="12.75">
      <c r="F729" s="38"/>
    </row>
    <row r="730" ht="12.75">
      <c r="F730" s="38"/>
    </row>
    <row r="731" ht="12.75">
      <c r="F731" s="38"/>
    </row>
    <row r="732" ht="12.75">
      <c r="F732" s="38"/>
    </row>
    <row r="733" ht="12.75">
      <c r="F733" s="38"/>
    </row>
    <row r="734" ht="12.75">
      <c r="F734" s="38"/>
    </row>
    <row r="735" ht="12.75">
      <c r="F735" s="38"/>
    </row>
    <row r="736" ht="12.75">
      <c r="F736" s="38"/>
    </row>
    <row r="737" ht="12.75">
      <c r="F737" s="38"/>
    </row>
    <row r="738" ht="12.75">
      <c r="F738" s="38"/>
    </row>
    <row r="739" ht="12.75">
      <c r="F739" s="38"/>
    </row>
    <row r="740" ht="12.75">
      <c r="F740" s="38"/>
    </row>
    <row r="741" ht="12.75">
      <c r="F741" s="38"/>
    </row>
    <row r="742" ht="12.75">
      <c r="F742" s="38"/>
    </row>
    <row r="743" ht="12.75">
      <c r="F743" s="38"/>
    </row>
    <row r="744" ht="12.75">
      <c r="F744" s="38"/>
    </row>
    <row r="745" ht="12.75">
      <c r="F745" s="38"/>
    </row>
    <row r="746" ht="12.75">
      <c r="F746" s="38"/>
    </row>
    <row r="747" ht="12.75">
      <c r="F747" s="38"/>
    </row>
    <row r="748" ht="12.75">
      <c r="F748" s="38"/>
    </row>
    <row r="749" ht="12.75">
      <c r="F749" s="38"/>
    </row>
    <row r="750" ht="12.75">
      <c r="F750" s="38"/>
    </row>
    <row r="751" ht="12.75">
      <c r="F751" s="38"/>
    </row>
    <row r="752" ht="12.75">
      <c r="F752" s="38"/>
    </row>
    <row r="753" ht="12.75">
      <c r="F753" s="38"/>
    </row>
    <row r="754" ht="12.75">
      <c r="F754" s="38"/>
    </row>
    <row r="755" ht="12.75">
      <c r="F755" s="38"/>
    </row>
    <row r="756" ht="12.75">
      <c r="F756" s="38"/>
    </row>
    <row r="757" ht="12.75">
      <c r="F757" s="38"/>
    </row>
    <row r="758" ht="12.75">
      <c r="F758" s="38"/>
    </row>
    <row r="759" ht="12.75">
      <c r="F759" s="38"/>
    </row>
    <row r="760" ht="12.75">
      <c r="F760" s="38"/>
    </row>
    <row r="761" ht="12.75">
      <c r="F761" s="38"/>
    </row>
    <row r="762" ht="12.75">
      <c r="F762" s="38"/>
    </row>
    <row r="763" ht="12.75">
      <c r="F763" s="38"/>
    </row>
    <row r="764" ht="12.75">
      <c r="F764" s="38"/>
    </row>
    <row r="765" ht="12.75">
      <c r="F765" s="38"/>
    </row>
    <row r="766" ht="12.75">
      <c r="F766" s="38"/>
    </row>
    <row r="767" ht="12.75">
      <c r="F767" s="38"/>
    </row>
    <row r="768" ht="12.75">
      <c r="F768" s="38"/>
    </row>
    <row r="769" ht="12.75">
      <c r="F769" s="38"/>
    </row>
    <row r="770" ht="12.75">
      <c r="F770" s="38"/>
    </row>
    <row r="771" ht="12.75">
      <c r="F771" s="38"/>
    </row>
    <row r="772" ht="12.75">
      <c r="F772" s="38"/>
    </row>
    <row r="773" ht="12.75">
      <c r="F773" s="38"/>
    </row>
    <row r="774" ht="12.75">
      <c r="F774" s="38"/>
    </row>
    <row r="775" ht="12.75">
      <c r="F775" s="38"/>
    </row>
    <row r="776" ht="12.75">
      <c r="F776" s="38"/>
    </row>
    <row r="777" ht="12.75">
      <c r="F777" s="38"/>
    </row>
    <row r="778" ht="12.75">
      <c r="F778" s="38"/>
    </row>
    <row r="779" ht="12.75">
      <c r="F779" s="38"/>
    </row>
    <row r="780" ht="12.75">
      <c r="F780" s="38"/>
    </row>
    <row r="781" ht="12.75">
      <c r="F781" s="38"/>
    </row>
    <row r="782" ht="12.75">
      <c r="F782" s="38"/>
    </row>
    <row r="783" ht="12.75">
      <c r="F783" s="38"/>
    </row>
    <row r="784" ht="12.75">
      <c r="F784" s="38"/>
    </row>
    <row r="785" ht="12.75">
      <c r="F785" s="38"/>
    </row>
    <row r="786" ht="12.75">
      <c r="F786" s="38"/>
    </row>
    <row r="787" ht="12.75">
      <c r="F787" s="38"/>
    </row>
    <row r="788" ht="12.75">
      <c r="F788" s="38"/>
    </row>
    <row r="789" ht="12.75">
      <c r="F789" s="38"/>
    </row>
    <row r="790" ht="12.75">
      <c r="F790" s="38"/>
    </row>
    <row r="791" ht="12.75">
      <c r="F791" s="38"/>
    </row>
    <row r="792" ht="12.75">
      <c r="F792" s="38"/>
    </row>
    <row r="793" ht="12.75">
      <c r="F793" s="38"/>
    </row>
    <row r="794" ht="12.75">
      <c r="F794" s="38"/>
    </row>
    <row r="795" ht="12.75">
      <c r="F795" s="38"/>
    </row>
    <row r="796" ht="12.75">
      <c r="F796" s="38"/>
    </row>
    <row r="797" ht="12.75">
      <c r="F797" s="38"/>
    </row>
    <row r="798" ht="12.75">
      <c r="F798" s="38"/>
    </row>
    <row r="799" ht="12.75">
      <c r="F799" s="38"/>
    </row>
    <row r="800" ht="12.75">
      <c r="F800" s="38"/>
    </row>
    <row r="801" ht="12.75">
      <c r="F801" s="38"/>
    </row>
    <row r="802" ht="12.75">
      <c r="F802" s="38"/>
    </row>
    <row r="803" ht="12.75">
      <c r="F803" s="38"/>
    </row>
    <row r="804" ht="12.75">
      <c r="F804" s="38"/>
    </row>
    <row r="805" ht="12.75">
      <c r="F805" s="38"/>
    </row>
    <row r="806" ht="12.75">
      <c r="F806" s="38"/>
    </row>
    <row r="807" ht="12.75">
      <c r="F807" s="38"/>
    </row>
    <row r="808" ht="12.75">
      <c r="F808" s="38"/>
    </row>
    <row r="809" ht="12.75">
      <c r="F809" s="38"/>
    </row>
    <row r="810" ht="12.75">
      <c r="F810" s="38"/>
    </row>
    <row r="811" ht="12.75">
      <c r="F811" s="38"/>
    </row>
    <row r="812" ht="12.75">
      <c r="F812" s="38"/>
    </row>
    <row r="813" ht="12.75">
      <c r="F813" s="38"/>
    </row>
    <row r="814" ht="12.75">
      <c r="F814" s="38"/>
    </row>
    <row r="815" ht="12.75">
      <c r="F815" s="38"/>
    </row>
    <row r="816" ht="12.75">
      <c r="F816" s="38"/>
    </row>
    <row r="817" ht="12.75">
      <c r="F817" s="38"/>
    </row>
    <row r="818" ht="12.75">
      <c r="F818" s="38"/>
    </row>
    <row r="819" ht="12.75">
      <c r="F819" s="38"/>
    </row>
    <row r="820" ht="12.75">
      <c r="F820" s="38"/>
    </row>
    <row r="821" ht="12.75">
      <c r="F821" s="38"/>
    </row>
    <row r="822" ht="12.75">
      <c r="F822" s="38"/>
    </row>
    <row r="823" ht="12.75">
      <c r="F823" s="38"/>
    </row>
    <row r="824" ht="12.75">
      <c r="F824" s="38"/>
    </row>
    <row r="825" ht="12.75">
      <c r="F825" s="38"/>
    </row>
    <row r="826" ht="12.75">
      <c r="F826" s="38"/>
    </row>
    <row r="827" ht="12.75">
      <c r="F827" s="38"/>
    </row>
    <row r="828" ht="12.75">
      <c r="F828" s="38"/>
    </row>
    <row r="829" ht="12.75">
      <c r="F829" s="38"/>
    </row>
    <row r="830" ht="12.75">
      <c r="F830" s="38"/>
    </row>
    <row r="831" ht="12.75">
      <c r="F831" s="38"/>
    </row>
    <row r="832" ht="12.75">
      <c r="F832" s="38"/>
    </row>
    <row r="833" ht="12.75">
      <c r="F833" s="38"/>
    </row>
    <row r="834" ht="12.75">
      <c r="F834" s="38"/>
    </row>
    <row r="835" ht="12.75">
      <c r="F835" s="38"/>
    </row>
    <row r="836" ht="12.75">
      <c r="F836" s="38"/>
    </row>
    <row r="837" ht="12.75">
      <c r="F837" s="38"/>
    </row>
    <row r="838" ht="12.75">
      <c r="F838" s="38"/>
    </row>
    <row r="839" ht="12.75">
      <c r="F839" s="38"/>
    </row>
    <row r="840" ht="12.75">
      <c r="F840" s="38"/>
    </row>
    <row r="841" ht="12.75">
      <c r="F841" s="38"/>
    </row>
    <row r="842" ht="12.75">
      <c r="F842" s="38"/>
    </row>
    <row r="843" ht="12.75">
      <c r="F843" s="38"/>
    </row>
    <row r="844" ht="12.75">
      <c r="F844" s="38"/>
    </row>
    <row r="845" ht="12.75">
      <c r="F845" s="38"/>
    </row>
    <row r="846" ht="12.75">
      <c r="F846" s="38"/>
    </row>
    <row r="847" ht="12.75">
      <c r="F847" s="38"/>
    </row>
    <row r="848" ht="12.75">
      <c r="F848" s="38"/>
    </row>
    <row r="849" ht="12.75">
      <c r="F849" s="38"/>
    </row>
    <row r="850" ht="12.75">
      <c r="F850" s="38"/>
    </row>
    <row r="851" ht="12.75">
      <c r="F851" s="38"/>
    </row>
    <row r="852" ht="12.75">
      <c r="F852" s="38"/>
    </row>
    <row r="853" ht="12.75">
      <c r="F853" s="38"/>
    </row>
    <row r="854" ht="12.75">
      <c r="F854" s="38"/>
    </row>
    <row r="855" ht="12.75">
      <c r="F855" s="38"/>
    </row>
    <row r="856" ht="12.75">
      <c r="F856" s="38"/>
    </row>
    <row r="857" ht="12.75">
      <c r="F857" s="38"/>
    </row>
    <row r="858" ht="12.75">
      <c r="F858" s="38"/>
    </row>
    <row r="859" ht="12.75">
      <c r="F859" s="38"/>
    </row>
    <row r="860" ht="12.75">
      <c r="F860" s="38"/>
    </row>
    <row r="861" ht="12.75">
      <c r="F861" s="38"/>
    </row>
    <row r="862" ht="12.75">
      <c r="F862" s="38"/>
    </row>
    <row r="863" ht="12.75">
      <c r="F863" s="38"/>
    </row>
    <row r="864" ht="12.75">
      <c r="F864" s="38"/>
    </row>
    <row r="865" ht="12.75">
      <c r="F865" s="38"/>
    </row>
    <row r="866" ht="12.75">
      <c r="F866" s="38"/>
    </row>
    <row r="867" ht="12.75">
      <c r="F867" s="38"/>
    </row>
    <row r="868" ht="12.75">
      <c r="F868" s="38"/>
    </row>
    <row r="869" ht="12.75">
      <c r="F869" s="38"/>
    </row>
    <row r="870" ht="12.75">
      <c r="F870" s="38"/>
    </row>
    <row r="871" ht="12.75">
      <c r="F871" s="38"/>
    </row>
    <row r="872" ht="12.75">
      <c r="F872" s="38"/>
    </row>
    <row r="873" ht="12.75">
      <c r="F873" s="38"/>
    </row>
    <row r="874" ht="12.75">
      <c r="F874" s="38"/>
    </row>
    <row r="875" ht="12.75">
      <c r="F875" s="38"/>
    </row>
    <row r="876" ht="12.75">
      <c r="F876" s="38"/>
    </row>
    <row r="877" ht="12.75">
      <c r="F877" s="38"/>
    </row>
    <row r="878" ht="12.75">
      <c r="F878" s="38"/>
    </row>
    <row r="879" ht="12.75">
      <c r="F879" s="38"/>
    </row>
    <row r="880" ht="12.75">
      <c r="F880" s="38"/>
    </row>
    <row r="881" ht="12.75">
      <c r="F881" s="38"/>
    </row>
    <row r="882" ht="12.75">
      <c r="F882" s="38"/>
    </row>
    <row r="883" ht="12.75">
      <c r="F883" s="38"/>
    </row>
    <row r="884" ht="12.75">
      <c r="F884" s="38"/>
    </row>
    <row r="885" ht="12.75">
      <c r="F885" s="38"/>
    </row>
    <row r="886" ht="12.75">
      <c r="F886" s="38"/>
    </row>
    <row r="887" ht="12.75">
      <c r="F887" s="38"/>
    </row>
    <row r="888" ht="12.75">
      <c r="F888" s="38"/>
    </row>
    <row r="889" ht="12.75">
      <c r="F889" s="38"/>
    </row>
    <row r="890" ht="12.75">
      <c r="F890" s="38"/>
    </row>
    <row r="891" ht="12.75">
      <c r="F891" s="38"/>
    </row>
    <row r="892" ht="12.75">
      <c r="F892" s="38"/>
    </row>
    <row r="893" ht="12.75">
      <c r="F893" s="38"/>
    </row>
    <row r="894" ht="12.75">
      <c r="F894" s="38"/>
    </row>
    <row r="895" ht="12.75">
      <c r="F895" s="38"/>
    </row>
    <row r="896" ht="12.75">
      <c r="F896" s="38"/>
    </row>
    <row r="897" ht="12.75">
      <c r="F897" s="38"/>
    </row>
    <row r="898" ht="12.75">
      <c r="F898" s="38"/>
    </row>
    <row r="899" ht="12.75">
      <c r="F899" s="38"/>
    </row>
    <row r="900" ht="12.75">
      <c r="F900" s="38"/>
    </row>
    <row r="901" ht="12.75">
      <c r="F901" s="38"/>
    </row>
    <row r="902" ht="12.75">
      <c r="F902" s="38"/>
    </row>
    <row r="903" ht="12.75">
      <c r="F903" s="38"/>
    </row>
    <row r="904" ht="12.75">
      <c r="F904" s="38"/>
    </row>
    <row r="905" ht="12.75">
      <c r="F905" s="38"/>
    </row>
    <row r="906" ht="12.75">
      <c r="F906" s="38"/>
    </row>
    <row r="907" ht="12.75">
      <c r="F907" s="38"/>
    </row>
    <row r="908" ht="12.75">
      <c r="F908" s="38"/>
    </row>
    <row r="909" ht="12.75">
      <c r="F909" s="38"/>
    </row>
    <row r="910" ht="12.75">
      <c r="F910" s="38"/>
    </row>
    <row r="911" ht="12.75">
      <c r="F911" s="38"/>
    </row>
    <row r="912" ht="12.75">
      <c r="F912" s="38"/>
    </row>
    <row r="913" ht="12.75">
      <c r="F913" s="38"/>
    </row>
    <row r="914" ht="12.75">
      <c r="F914" s="38"/>
    </row>
    <row r="915" ht="12.75">
      <c r="F915" s="38"/>
    </row>
    <row r="916" ht="12.75">
      <c r="F916" s="38"/>
    </row>
    <row r="917" ht="12.75">
      <c r="F917" s="38"/>
    </row>
    <row r="918" ht="12.75">
      <c r="F918" s="38"/>
    </row>
    <row r="919" ht="12.75">
      <c r="F919" s="38"/>
    </row>
    <row r="920" ht="12.75">
      <c r="F920" s="38"/>
    </row>
    <row r="921" ht="12.75">
      <c r="F921" s="38"/>
    </row>
    <row r="922" ht="12.75">
      <c r="F922" s="38"/>
    </row>
    <row r="923" ht="12.75">
      <c r="F923" s="38"/>
    </row>
    <row r="924" ht="12.75">
      <c r="F924" s="38"/>
    </row>
    <row r="925" ht="12.75">
      <c r="F925" s="38"/>
    </row>
    <row r="926" ht="12.75">
      <c r="F926" s="38"/>
    </row>
    <row r="927" ht="12.75">
      <c r="F927" s="38"/>
    </row>
    <row r="928" ht="12.75">
      <c r="F928" s="38"/>
    </row>
    <row r="929" ht="12.75">
      <c r="F929" s="38"/>
    </row>
    <row r="930" ht="12.75">
      <c r="F930" s="38"/>
    </row>
    <row r="931" ht="12.75">
      <c r="F931" s="38"/>
    </row>
    <row r="932" ht="12.75">
      <c r="F932" s="38"/>
    </row>
    <row r="933" ht="12.75">
      <c r="F933" s="38"/>
    </row>
    <row r="934" ht="12.75">
      <c r="F934" s="38"/>
    </row>
    <row r="935" ht="12.75">
      <c r="F935" s="38"/>
    </row>
    <row r="936" ht="12.75">
      <c r="F936" s="38"/>
    </row>
    <row r="937" ht="12.75">
      <c r="F937" s="38"/>
    </row>
  </sheetData>
  <mergeCells count="17">
    <mergeCell ref="D1:H1"/>
    <mergeCell ref="D2:H2"/>
    <mergeCell ref="E4:F4"/>
    <mergeCell ref="G4:H4"/>
    <mergeCell ref="C16:D16"/>
    <mergeCell ref="C17:D17"/>
    <mergeCell ref="C18:D18"/>
    <mergeCell ref="C19:D19"/>
    <mergeCell ref="C20:D20"/>
    <mergeCell ref="C24:D24"/>
    <mergeCell ref="C25:D25"/>
    <mergeCell ref="C26:D26"/>
    <mergeCell ref="C32:D32"/>
    <mergeCell ref="C27:D27"/>
    <mergeCell ref="C28:D28"/>
    <mergeCell ref="C29:D29"/>
    <mergeCell ref="C31:D31"/>
  </mergeCells>
  <printOptions/>
  <pageMargins left="0.75" right="0.75" top="0.52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Maintenance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 Engineering</dc:creator>
  <cp:keywords/>
  <dc:description/>
  <cp:lastModifiedBy>Maintenance Engineering</cp:lastModifiedBy>
  <cp:lastPrinted>2001-10-16T08:49:31Z</cp:lastPrinted>
  <dcterms:created xsi:type="dcterms:W3CDTF">2001-10-16T01:25:47Z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